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erns\Desktop\"/>
    </mc:Choice>
  </mc:AlternateContent>
  <xr:revisionPtr revIDLastSave="0" documentId="8_{7C08907A-1A58-4C16-A176-28FB34A8812A}" xr6:coauthVersionLast="47" xr6:coauthVersionMax="47" xr10:uidLastSave="{00000000-0000-0000-0000-000000000000}"/>
  <bookViews>
    <workbookView xWindow="30612" yWindow="4140" windowWidth="23256" windowHeight="12456" firstSheet="1" activeTab="6" xr2:uid="{7C9AA0F3-C54B-47A7-A36C-9D9819A49D14}"/>
  </bookViews>
  <sheets>
    <sheet name="Sheet1" sheetId="15" r:id="rId1"/>
    <sheet name="All" sheetId="2" r:id="rId2"/>
    <sheet name="Avoyelles" sheetId="8" r:id="rId3"/>
    <sheet name="Franklin" sheetId="9" r:id="rId4"/>
    <sheet name="ners" sheetId="10" r:id="rId5"/>
    <sheet name="Point Coupee" sheetId="11" r:id="rId6"/>
    <sheet name="Rapides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F29" i="2"/>
  <c r="D29" i="2"/>
  <c r="H30" i="2" l="1"/>
  <c r="H27" i="2"/>
  <c r="H10" i="2"/>
  <c r="H11" i="2"/>
  <c r="H22" i="2"/>
  <c r="H18" i="2"/>
  <c r="H12" i="2"/>
  <c r="H28" i="2"/>
  <c r="H14" i="2"/>
  <c r="H16" i="2"/>
  <c r="H17" i="2"/>
  <c r="H4" i="2"/>
  <c r="H20" i="2"/>
  <c r="H25" i="2"/>
  <c r="H5" i="2"/>
  <c r="H24" i="2"/>
  <c r="H6" i="2"/>
  <c r="H7" i="2"/>
  <c r="H23" i="2"/>
  <c r="H3" i="2"/>
  <c r="H15" i="2"/>
  <c r="H21" i="2"/>
  <c r="H9" i="2"/>
  <c r="H2" i="2"/>
  <c r="H26" i="2"/>
  <c r="H19" i="2"/>
  <c r="H8" i="2"/>
  <c r="H13" i="2"/>
  <c r="C29" i="2"/>
  <c r="E29" i="2"/>
  <c r="B29" i="2"/>
  <c r="H29" i="2" l="1"/>
</calcChain>
</file>

<file path=xl/sharedStrings.xml><?xml version="1.0" encoding="utf-8"?>
<sst xmlns="http://schemas.openxmlformats.org/spreadsheetml/2006/main" count="396" uniqueCount="181">
  <si>
    <t>Length</t>
  </si>
  <si>
    <t>SFI</t>
  </si>
  <si>
    <t>Strength</t>
  </si>
  <si>
    <t>Elg</t>
  </si>
  <si>
    <t>Mic</t>
  </si>
  <si>
    <t>Maturity</t>
  </si>
  <si>
    <t>LintYield</t>
  </si>
  <si>
    <t>24R6012B3TXF</t>
  </si>
  <si>
    <t>24R6833B3TXF</t>
  </si>
  <si>
    <t>DP 2333 B3XF</t>
  </si>
  <si>
    <t>DP 2127 B3XF</t>
  </si>
  <si>
    <t>DG 4434 B3TXF</t>
  </si>
  <si>
    <t>DG 3503 B3XF</t>
  </si>
  <si>
    <t>DG 4565 B3TXF</t>
  </si>
  <si>
    <t>DG 3528 B3XF</t>
  </si>
  <si>
    <t>DG 4530 B3TXF</t>
  </si>
  <si>
    <t>ST 6000AXTP</t>
  </si>
  <si>
    <t>ST 5855AXTP</t>
  </si>
  <si>
    <t>ST 5931AXTP</t>
  </si>
  <si>
    <t>24R6815B3TXF</t>
  </si>
  <si>
    <t>DP 2537 B3TXF</t>
  </si>
  <si>
    <t>ST 4833AXTP</t>
  </si>
  <si>
    <t>ST 4215AXTP</t>
  </si>
  <si>
    <t>NERS-SL</t>
  </si>
  <si>
    <t>NERS-C</t>
  </si>
  <si>
    <t>DLRS</t>
  </si>
  <si>
    <t>MRRS</t>
  </si>
  <si>
    <t>AVG</t>
  </si>
  <si>
    <t>2024 AVG</t>
  </si>
  <si>
    <t>RR-SL</t>
  </si>
  <si>
    <t>RR-C</t>
  </si>
  <si>
    <t>Variety</t>
  </si>
  <si>
    <t>Lint Yield (lbs/ac)</t>
  </si>
  <si>
    <t>BASF 2665 AXTP</t>
  </si>
  <si>
    <t>PHY 415 W3FE</t>
  </si>
  <si>
    <t>PHY 411 W3FE</t>
  </si>
  <si>
    <t>BASF 2634 AXTP</t>
  </si>
  <si>
    <t>LSU AgCenter Cotton Demonstration Report</t>
  </si>
  <si>
    <t>Parish:</t>
  </si>
  <si>
    <t>Avoyelles</t>
  </si>
  <si>
    <t>Previous crop:</t>
  </si>
  <si>
    <t>Cotton</t>
  </si>
  <si>
    <t>Irrigation?</t>
  </si>
  <si>
    <t>No</t>
  </si>
  <si>
    <t>Community:</t>
  </si>
  <si>
    <t>Bay Hills</t>
  </si>
  <si>
    <t xml:space="preserve">Soil type: </t>
  </si>
  <si>
    <t>Loring/Coteau Silt Loam</t>
  </si>
  <si>
    <t xml:space="preserve">Pivot or furrow? </t>
  </si>
  <si>
    <t xml:space="preserve">Cooperator: </t>
  </si>
  <si>
    <t>Trent Clark</t>
  </si>
  <si>
    <t xml:space="preserve">Tillage Type: </t>
  </si>
  <si>
    <t>Convetnional</t>
  </si>
  <si>
    <t xml:space="preserve">GPS coord: </t>
  </si>
  <si>
    <t>30.983996235389142, -92.14257455370957</t>
  </si>
  <si>
    <t>Agent:</t>
  </si>
  <si>
    <t>Justin Dufour</t>
  </si>
  <si>
    <t xml:space="preserve">N rate (lbs/acre): </t>
  </si>
  <si>
    <t xml:space="preserve">Plot size:  </t>
  </si>
  <si>
    <t>12 rows</t>
  </si>
  <si>
    <t xml:space="preserve">Planting date: </t>
  </si>
  <si>
    <t xml:space="preserve">Seeding rate: </t>
  </si>
  <si>
    <t>Misc.</t>
  </si>
  <si>
    <t>Harvest date:</t>
  </si>
  <si>
    <t xml:space="preserve">Row spacing: </t>
  </si>
  <si>
    <t>One seed cotton sample is needed for each variety (grocery bag size)</t>
  </si>
  <si>
    <t>Rep</t>
  </si>
  <si>
    <t>Harvest Wt.</t>
  </si>
  <si>
    <t>Plot Width</t>
  </si>
  <si>
    <t>Row Length</t>
  </si>
  <si>
    <t>Acres</t>
  </si>
  <si>
    <t>Seed COT</t>
  </si>
  <si>
    <t>Lint Wt</t>
  </si>
  <si>
    <t>Seed Wt</t>
  </si>
  <si>
    <t>TurnOut</t>
  </si>
  <si>
    <t>Bales/A</t>
  </si>
  <si>
    <t>Rank</t>
  </si>
  <si>
    <t>Unif</t>
  </si>
  <si>
    <t>(lbs)</t>
  </si>
  <si>
    <t>(inches)</t>
  </si>
  <si>
    <t>(feet)</t>
  </si>
  <si>
    <t>Per Plot</t>
  </si>
  <si>
    <t>(lbs/acre)</t>
  </si>
  <si>
    <t>(~200g)</t>
  </si>
  <si>
    <t>(grams)</t>
  </si>
  <si>
    <t>(%)</t>
  </si>
  <si>
    <t>(lb/acre)</t>
  </si>
  <si>
    <t xml:space="preserve"> (in.)</t>
  </si>
  <si>
    <t xml:space="preserve"> g/tex</t>
  </si>
  <si>
    <t>DP 2317 B3TXF</t>
  </si>
  <si>
    <t>ST 5931 AXTP</t>
  </si>
  <si>
    <t>ST 4833 AXTP</t>
  </si>
  <si>
    <t>PHY 411</t>
  </si>
  <si>
    <t>Franklin</t>
  </si>
  <si>
    <t>Yes</t>
  </si>
  <si>
    <t>Silt Loam</t>
  </si>
  <si>
    <t>Furrow</t>
  </si>
  <si>
    <t>Kody &amp; Melanie Beavers</t>
  </si>
  <si>
    <t>31.961578° N, 91.800572° W</t>
  </si>
  <si>
    <t>C. Allison</t>
  </si>
  <si>
    <t>100 lbs 0-0-60</t>
  </si>
  <si>
    <t>6 rows</t>
  </si>
  <si>
    <t>Tensas</t>
  </si>
  <si>
    <t>St Joseph</t>
  </si>
  <si>
    <t>Convential</t>
  </si>
  <si>
    <t>31.951197°, -91.227308°</t>
  </si>
  <si>
    <t>30 units of 30-0-0-2</t>
  </si>
  <si>
    <t>8 rows</t>
  </si>
  <si>
    <t>40-42000</t>
  </si>
  <si>
    <t>Length (in.)</t>
  </si>
  <si>
    <t>Strength g/tex</t>
  </si>
  <si>
    <t>George LaCour</t>
  </si>
  <si>
    <t>38" row spacing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</si>
  <si>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</si>
  <si>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Rapides</t>
  </si>
  <si>
    <t>Soybeans</t>
  </si>
  <si>
    <t>N/A</t>
  </si>
  <si>
    <t>Boyce</t>
  </si>
  <si>
    <t xml:space="preserve">Coushatta Silt Loam </t>
  </si>
  <si>
    <t>Austin Ekermeyer</t>
  </si>
  <si>
    <t>Conventional</t>
  </si>
  <si>
    <t>31.33502651519364, -92.67632204998979</t>
  </si>
  <si>
    <t>1 Rep</t>
  </si>
  <si>
    <t>2oz Transform + 6oz Diamond (twice)</t>
  </si>
  <si>
    <t>40" on 24" skip</t>
  </si>
  <si>
    <t>BASF 2660AXTP</t>
  </si>
  <si>
    <t>BASF 2643AXTP</t>
  </si>
  <si>
    <t>BASF 2636AXTP</t>
  </si>
  <si>
    <t>BASF 2666AXTP</t>
  </si>
  <si>
    <t>BASF 2662AXTP</t>
  </si>
  <si>
    <t xml:space="preserve">PHY 357 W3FE </t>
  </si>
  <si>
    <t>PHY 433 W3FE</t>
  </si>
  <si>
    <t>PHY 357 W3FE</t>
  </si>
  <si>
    <t>Extension</t>
  </si>
  <si>
    <t>NERS</t>
  </si>
  <si>
    <t>LV (cents/lb)</t>
  </si>
  <si>
    <t>GR ($/lb)</t>
  </si>
  <si>
    <t>Table 4. Agronomic milestones of each variety trial location in 2025.</t>
  </si>
  <si>
    <t>Milestones</t>
  </si>
  <si>
    <r>
      <t>DLREC</t>
    </r>
    <r>
      <rPr>
        <b/>
        <sz val="11"/>
        <color theme="0"/>
        <rFont val="Aptos Narrow"/>
        <family val="2"/>
      </rPr>
      <t>¹</t>
    </r>
  </si>
  <si>
    <t>NERS-Clay</t>
  </si>
  <si>
    <t>RRRS-SL</t>
  </si>
  <si>
    <t>RRRS-Clay</t>
  </si>
  <si>
    <t>Planting Date</t>
  </si>
  <si>
    <t>Row Spacing</t>
  </si>
  <si>
    <t>38in</t>
  </si>
  <si>
    <t>40in</t>
  </si>
  <si>
    <t>Seeding Rate</t>
  </si>
  <si>
    <t>Previous Crop</t>
  </si>
  <si>
    <t>Corn</t>
  </si>
  <si>
    <t>Soybean</t>
  </si>
  <si>
    <t>Soil Type</t>
  </si>
  <si>
    <t>Coushatta silt loam</t>
  </si>
  <si>
    <t>Gigger-Gilbert silt loam</t>
  </si>
  <si>
    <t>Commerce silt loam</t>
  </si>
  <si>
    <t xml:space="preserve">Sharkey clay </t>
  </si>
  <si>
    <t>Caplis very fine sandy loam</t>
  </si>
  <si>
    <t>Lantier clay</t>
  </si>
  <si>
    <t>Irrigated</t>
  </si>
  <si>
    <t>N-P-K-S (lbs/ac)</t>
  </si>
  <si>
    <t>30-60-90-0</t>
  </si>
  <si>
    <t>100-60-90-07</t>
  </si>
  <si>
    <t>28-0-0-5</t>
  </si>
  <si>
    <t>60-0-0</t>
  </si>
  <si>
    <t>Defoliation Date</t>
  </si>
  <si>
    <t>9/12/2025, 9/19/2025</t>
  </si>
  <si>
    <t>9/26/20205, 10/2/2025</t>
  </si>
  <si>
    <t>Harvest Date</t>
  </si>
  <si>
    <t>Harvested Plot Size</t>
  </si>
  <si>
    <t>2 rows by 35 ft</t>
  </si>
  <si>
    <t>2 rows by 50 ft</t>
  </si>
  <si>
    <r>
      <rPr>
        <sz val="11"/>
        <color theme="1"/>
        <rFont val="Aptos Narrow"/>
        <family val="2"/>
      </rPr>
      <t>¹</t>
    </r>
    <r>
      <rPr>
        <sz val="11"/>
        <color theme="1"/>
        <rFont val="Aptos Narrow"/>
        <family val="2"/>
        <scheme val="minor"/>
      </rPr>
      <t xml:space="preserve">DLREC=Dean Lee Research and Extension Center, Alexandria; MRRS=Macon Ridge Research Station, Winnsboro; NERS=Northeast Research Station, St. Joseph; SL=silt loam, C=Clay, and RRRS=Red River Research Station, Bossier City; SL=silt loam, C=Clay.  </t>
    </r>
  </si>
  <si>
    <t>Pointe Coupee</t>
  </si>
  <si>
    <t>Batchelor</t>
  </si>
  <si>
    <t>Commerce Silty Clay Loam</t>
  </si>
  <si>
    <t xml:space="preserve">Conventional </t>
  </si>
  <si>
    <t>30°48'21"N 91°47'00"W</t>
  </si>
  <si>
    <t>Mark Carriere</t>
  </si>
  <si>
    <t>65 units</t>
  </si>
  <si>
    <t>6 row with 4 replicated plots</t>
  </si>
  <si>
    <t>34,000/A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</si>
</sst>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8" formatCode="0.0"/>
    <numFmt numFmtId="169" formatCode="#,##0.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"/>
      <family val="2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0" fillId="5" borderId="1" xfId="0" applyFill="1" applyBorder="1"/>
    <xf numFmtId="2" fontId="0" fillId="5" borderId="1" xfId="0" applyNumberFormat="1" applyFill="1" applyBorder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/>
    </xf>
    <xf numFmtId="2" fontId="12" fillId="2" borderId="9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168" fontId="0" fillId="0" borderId="1" xfId="0" applyNumberFormat="1" applyBorder="1" applyAlignment="1">
      <alignment horizontal="center"/>
    </xf>
    <xf numFmtId="168" fontId="7" fillId="0" borderId="1" xfId="0" applyNumberFormat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5" borderId="1" xfId="0" applyFont="1" applyFill="1" applyBorder="1"/>
    <xf numFmtId="0" fontId="13" fillId="5" borderId="0" xfId="0" applyFont="1" applyFill="1"/>
    <xf numFmtId="0" fontId="0" fillId="5" borderId="1" xfId="0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7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3ED52-F379-4630-BE31-CE45790ADCC4}">
  <dimension ref="A1:G13"/>
  <sheetViews>
    <sheetView workbookViewId="0">
      <selection activeCell="J19" sqref="J19"/>
    </sheetView>
  </sheetViews>
  <sheetFormatPr defaultRowHeight="14.4" x14ac:dyDescent="0.3"/>
  <cols>
    <col min="1" max="1" width="18" customWidth="1"/>
    <col min="2" max="2" width="19.109375" bestFit="1" customWidth="1"/>
    <col min="3" max="3" width="19.5546875" bestFit="1" customWidth="1"/>
    <col min="4" max="5" width="20.109375" bestFit="1" customWidth="1"/>
    <col min="6" max="6" width="19.109375" bestFit="1" customWidth="1"/>
    <col min="7" max="7" width="13.33203125" bestFit="1" customWidth="1"/>
  </cols>
  <sheetData>
    <row r="1" spans="1:7" x14ac:dyDescent="0.3">
      <c r="A1" t="s">
        <v>137</v>
      </c>
    </row>
    <row r="2" spans="1:7" x14ac:dyDescent="0.3">
      <c r="A2" s="85" t="s">
        <v>138</v>
      </c>
      <c r="B2" s="85" t="s">
        <v>139</v>
      </c>
      <c r="C2" s="85" t="s">
        <v>26</v>
      </c>
      <c r="D2" s="85" t="s">
        <v>23</v>
      </c>
      <c r="E2" s="85" t="s">
        <v>140</v>
      </c>
      <c r="F2" s="85" t="s">
        <v>141</v>
      </c>
      <c r="G2" s="85" t="s">
        <v>142</v>
      </c>
    </row>
    <row r="3" spans="1:7" x14ac:dyDescent="0.3">
      <c r="A3" s="36" t="s">
        <v>143</v>
      </c>
      <c r="B3" s="86">
        <v>45768</v>
      </c>
      <c r="C3" s="87">
        <v>45791</v>
      </c>
      <c r="D3" s="87">
        <v>45792</v>
      </c>
      <c r="E3" s="87">
        <v>45792</v>
      </c>
      <c r="F3" s="87">
        <v>45812</v>
      </c>
      <c r="G3" s="87">
        <v>45812</v>
      </c>
    </row>
    <row r="4" spans="1:7" x14ac:dyDescent="0.3">
      <c r="A4" s="36" t="s">
        <v>144</v>
      </c>
      <c r="B4" s="3" t="s">
        <v>145</v>
      </c>
      <c r="C4" s="2" t="s">
        <v>146</v>
      </c>
      <c r="D4" s="2" t="s">
        <v>145</v>
      </c>
      <c r="E4" s="2" t="s">
        <v>145</v>
      </c>
      <c r="F4" s="2" t="s">
        <v>146</v>
      </c>
      <c r="G4" s="2" t="s">
        <v>146</v>
      </c>
    </row>
    <row r="5" spans="1:7" x14ac:dyDescent="0.3">
      <c r="A5" s="36" t="s">
        <v>147</v>
      </c>
      <c r="B5" s="88">
        <v>45850</v>
      </c>
      <c r="C5" s="88">
        <v>45850</v>
      </c>
      <c r="D5" s="88">
        <v>45850</v>
      </c>
      <c r="E5" s="88">
        <v>45850</v>
      </c>
      <c r="F5" s="88">
        <v>45850</v>
      </c>
      <c r="G5" s="88">
        <v>45850</v>
      </c>
    </row>
    <row r="6" spans="1:7" x14ac:dyDescent="0.3">
      <c r="A6" s="36" t="s">
        <v>148</v>
      </c>
      <c r="B6" s="3" t="s">
        <v>149</v>
      </c>
      <c r="C6" s="2" t="s">
        <v>150</v>
      </c>
      <c r="D6" s="2" t="s">
        <v>149</v>
      </c>
      <c r="E6" s="2" t="s">
        <v>149</v>
      </c>
      <c r="F6" s="2" t="s">
        <v>115</v>
      </c>
      <c r="G6" s="2" t="s">
        <v>41</v>
      </c>
    </row>
    <row r="7" spans="1:7" x14ac:dyDescent="0.3">
      <c r="A7" s="36" t="s">
        <v>151</v>
      </c>
      <c r="B7" s="3" t="s">
        <v>152</v>
      </c>
      <c r="C7" s="2" t="s">
        <v>153</v>
      </c>
      <c r="D7" s="2" t="s">
        <v>154</v>
      </c>
      <c r="E7" s="2" t="s">
        <v>155</v>
      </c>
      <c r="F7" s="2" t="s">
        <v>156</v>
      </c>
      <c r="G7" s="2" t="s">
        <v>157</v>
      </c>
    </row>
    <row r="8" spans="1:7" x14ac:dyDescent="0.3">
      <c r="A8" s="36" t="s">
        <v>158</v>
      </c>
      <c r="B8" s="3" t="s">
        <v>43</v>
      </c>
      <c r="C8" s="2" t="s">
        <v>94</v>
      </c>
      <c r="D8" s="2" t="s">
        <v>43</v>
      </c>
      <c r="E8" s="2" t="s">
        <v>43</v>
      </c>
      <c r="F8" s="2" t="s">
        <v>94</v>
      </c>
      <c r="G8" s="2" t="s">
        <v>94</v>
      </c>
    </row>
    <row r="9" spans="1:7" x14ac:dyDescent="0.3">
      <c r="A9" s="36" t="s">
        <v>159</v>
      </c>
      <c r="B9" s="3" t="s">
        <v>160</v>
      </c>
      <c r="C9" s="84" t="s">
        <v>161</v>
      </c>
      <c r="D9" s="84" t="s">
        <v>162</v>
      </c>
      <c r="E9" s="84" t="s">
        <v>162</v>
      </c>
      <c r="F9" s="84" t="s">
        <v>163</v>
      </c>
      <c r="G9" s="84" t="s">
        <v>163</v>
      </c>
    </row>
    <row r="10" spans="1:7" x14ac:dyDescent="0.3">
      <c r="A10" s="36" t="s">
        <v>164</v>
      </c>
      <c r="B10" s="3" t="s">
        <v>165</v>
      </c>
      <c r="C10" s="87">
        <v>45922</v>
      </c>
      <c r="D10" s="87" t="s">
        <v>166</v>
      </c>
      <c r="E10" s="87" t="s">
        <v>166</v>
      </c>
      <c r="F10" s="87">
        <v>45957</v>
      </c>
      <c r="G10" s="87">
        <v>45957</v>
      </c>
    </row>
    <row r="11" spans="1:7" x14ac:dyDescent="0.3">
      <c r="A11" s="36" t="s">
        <v>167</v>
      </c>
      <c r="B11" s="86">
        <v>45937</v>
      </c>
      <c r="C11" s="87">
        <v>45933</v>
      </c>
      <c r="D11" s="87">
        <v>45950</v>
      </c>
      <c r="E11" s="87">
        <v>45945</v>
      </c>
      <c r="F11" s="87">
        <v>45973</v>
      </c>
      <c r="G11" s="87">
        <v>45972</v>
      </c>
    </row>
    <row r="12" spans="1:7" x14ac:dyDescent="0.3">
      <c r="A12" s="36" t="s">
        <v>168</v>
      </c>
      <c r="B12" s="3" t="s">
        <v>169</v>
      </c>
      <c r="C12" s="3" t="s">
        <v>169</v>
      </c>
      <c r="D12" s="3" t="s">
        <v>169</v>
      </c>
      <c r="E12" s="3" t="s">
        <v>169</v>
      </c>
      <c r="F12" s="3" t="s">
        <v>170</v>
      </c>
      <c r="G12" s="3" t="s">
        <v>170</v>
      </c>
    </row>
    <row r="13" spans="1:7" x14ac:dyDescent="0.3">
      <c r="A13" s="89" t="s">
        <v>171</v>
      </c>
      <c r="B13" s="89"/>
      <c r="C13" s="89"/>
      <c r="D13" s="89"/>
      <c r="E13" s="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8D20-25C0-4841-B07E-0F9EC6DD0B98}">
  <dimension ref="A1:H30"/>
  <sheetViews>
    <sheetView topLeftCell="A4" workbookViewId="0">
      <selection activeCell="O26" sqref="O26"/>
    </sheetView>
  </sheetViews>
  <sheetFormatPr defaultRowHeight="14.4" x14ac:dyDescent="0.3"/>
  <cols>
    <col min="1" max="1" width="15.6640625" customWidth="1"/>
    <col min="2" max="7" width="15.109375" bestFit="1" customWidth="1"/>
    <col min="8" max="8" width="14.5546875" customWidth="1"/>
  </cols>
  <sheetData>
    <row r="1" spans="1:8" x14ac:dyDescent="0.3">
      <c r="A1" s="59" t="s">
        <v>31</v>
      </c>
      <c r="B1" s="59" t="s">
        <v>23</v>
      </c>
      <c r="C1" s="59" t="s">
        <v>24</v>
      </c>
      <c r="D1" s="59" t="s">
        <v>25</v>
      </c>
      <c r="E1" s="59" t="s">
        <v>26</v>
      </c>
      <c r="F1" s="59" t="s">
        <v>29</v>
      </c>
      <c r="G1" s="59" t="s">
        <v>30</v>
      </c>
      <c r="H1" s="59" t="s">
        <v>32</v>
      </c>
    </row>
    <row r="2" spans="1:8" x14ac:dyDescent="0.3">
      <c r="A2" s="62" t="s">
        <v>130</v>
      </c>
      <c r="B2" s="61">
        <v>1704.8</v>
      </c>
      <c r="C2" s="61">
        <v>2113</v>
      </c>
      <c r="D2" s="61">
        <v>1257</v>
      </c>
      <c r="E2" s="61">
        <v>1511.5</v>
      </c>
      <c r="F2" s="61">
        <v>2230.8000000000002</v>
      </c>
      <c r="G2" s="61">
        <v>1757</v>
      </c>
      <c r="H2" s="61">
        <f t="shared" ref="H2:H28" si="0">AVERAGE(B2:G2)</f>
        <v>1762.3500000000001</v>
      </c>
    </row>
    <row r="3" spans="1:8" x14ac:dyDescent="0.3">
      <c r="A3" s="62" t="s">
        <v>36</v>
      </c>
      <c r="B3" s="61">
        <v>1634.5</v>
      </c>
      <c r="C3" s="61">
        <v>1786.3</v>
      </c>
      <c r="D3" s="61">
        <v>955.5</v>
      </c>
      <c r="E3" s="61">
        <v>1458.3</v>
      </c>
      <c r="F3" s="61">
        <v>2296</v>
      </c>
      <c r="G3" s="61">
        <v>2122.8000000000002</v>
      </c>
      <c r="H3" s="61">
        <f t="shared" si="0"/>
        <v>1708.9000000000003</v>
      </c>
    </row>
    <row r="4" spans="1:8" x14ac:dyDescent="0.3">
      <c r="A4" s="62" t="s">
        <v>10</v>
      </c>
      <c r="B4" s="61">
        <v>1433.8</v>
      </c>
      <c r="C4" s="61">
        <v>1875</v>
      </c>
      <c r="D4" s="61">
        <v>1126.5</v>
      </c>
      <c r="E4" s="61">
        <v>1598.3</v>
      </c>
      <c r="F4" s="61">
        <v>2281.3000000000002</v>
      </c>
      <c r="G4" s="61">
        <v>1820.5</v>
      </c>
      <c r="H4" s="61">
        <f t="shared" si="0"/>
        <v>1689.2333333333336</v>
      </c>
    </row>
    <row r="5" spans="1:8" x14ac:dyDescent="0.3">
      <c r="A5" s="62" t="s">
        <v>20</v>
      </c>
      <c r="B5" s="61">
        <v>1461.5</v>
      </c>
      <c r="C5" s="61">
        <v>1608.3</v>
      </c>
      <c r="D5" s="61">
        <v>1045.5</v>
      </c>
      <c r="E5" s="61">
        <v>1637.8</v>
      </c>
      <c r="F5" s="61">
        <v>2204</v>
      </c>
      <c r="G5" s="61">
        <v>2151.3000000000002</v>
      </c>
      <c r="H5" s="61">
        <f t="shared" si="0"/>
        <v>1684.7333333333336</v>
      </c>
    </row>
    <row r="6" spans="1:8" x14ac:dyDescent="0.3">
      <c r="A6" s="63" t="s">
        <v>131</v>
      </c>
      <c r="B6" s="61">
        <v>1571.8</v>
      </c>
      <c r="C6" s="61">
        <v>1843</v>
      </c>
      <c r="D6" s="61">
        <v>1188</v>
      </c>
      <c r="E6" s="61">
        <v>1296.8</v>
      </c>
      <c r="F6" s="61">
        <v>2149</v>
      </c>
      <c r="G6" s="61">
        <v>1921</v>
      </c>
      <c r="H6" s="61">
        <f t="shared" si="0"/>
        <v>1661.6000000000001</v>
      </c>
    </row>
    <row r="7" spans="1:8" x14ac:dyDescent="0.3">
      <c r="A7" s="62" t="s">
        <v>8</v>
      </c>
      <c r="B7" s="61">
        <v>1536</v>
      </c>
      <c r="C7" s="61">
        <v>1544.5</v>
      </c>
      <c r="D7" s="61">
        <v>1192.3</v>
      </c>
      <c r="E7" s="61">
        <v>1694.8</v>
      </c>
      <c r="F7" s="61">
        <v>2051.5</v>
      </c>
      <c r="G7" s="61">
        <v>1901.5</v>
      </c>
      <c r="H7" s="61">
        <f t="shared" si="0"/>
        <v>1653.4333333333334</v>
      </c>
    </row>
    <row r="8" spans="1:8" x14ac:dyDescent="0.3">
      <c r="A8" s="62" t="s">
        <v>125</v>
      </c>
      <c r="B8" s="61">
        <v>1613.5</v>
      </c>
      <c r="C8" s="61">
        <v>1629.8</v>
      </c>
      <c r="D8" s="61">
        <v>1168.8</v>
      </c>
      <c r="E8" s="61">
        <v>1505.3</v>
      </c>
      <c r="F8" s="61">
        <v>2132</v>
      </c>
      <c r="G8" s="61">
        <v>1852</v>
      </c>
      <c r="H8" s="61">
        <f t="shared" si="0"/>
        <v>1650.2333333333336</v>
      </c>
    </row>
    <row r="9" spans="1:8" x14ac:dyDescent="0.3">
      <c r="A9" s="62" t="s">
        <v>17</v>
      </c>
      <c r="B9" s="61">
        <v>1273.3</v>
      </c>
      <c r="C9" s="61">
        <v>1813.3</v>
      </c>
      <c r="D9" s="61">
        <v>1078.8</v>
      </c>
      <c r="E9" s="61">
        <v>1471.8</v>
      </c>
      <c r="F9" s="61">
        <v>2192.3000000000002</v>
      </c>
      <c r="G9" s="61">
        <v>2017.8</v>
      </c>
      <c r="H9" s="61">
        <f t="shared" si="0"/>
        <v>1641.2166666666665</v>
      </c>
    </row>
    <row r="10" spans="1:8" x14ac:dyDescent="0.3">
      <c r="A10" s="62" t="s">
        <v>35</v>
      </c>
      <c r="B10" s="61">
        <v>1756</v>
      </c>
      <c r="C10" s="61">
        <v>1826.8</v>
      </c>
      <c r="D10" s="61">
        <v>1073.5</v>
      </c>
      <c r="E10" s="61">
        <v>1396.5</v>
      </c>
      <c r="F10" s="61">
        <v>1955.3</v>
      </c>
      <c r="G10" s="61">
        <v>1825.3</v>
      </c>
      <c r="H10" s="61">
        <f t="shared" si="0"/>
        <v>1638.8999999999999</v>
      </c>
    </row>
    <row r="11" spans="1:8" x14ac:dyDescent="0.3">
      <c r="A11" s="62" t="s">
        <v>34</v>
      </c>
      <c r="B11" s="61">
        <v>1579.5</v>
      </c>
      <c r="C11" s="61">
        <v>1919.3</v>
      </c>
      <c r="D11" s="61">
        <v>1030.8</v>
      </c>
      <c r="E11" s="61">
        <v>1448.3</v>
      </c>
      <c r="F11" s="61">
        <v>2183</v>
      </c>
      <c r="G11" s="61">
        <v>1584.3</v>
      </c>
      <c r="H11" s="61">
        <f t="shared" si="0"/>
        <v>1624.2</v>
      </c>
    </row>
    <row r="12" spans="1:8" x14ac:dyDescent="0.3">
      <c r="A12" s="62" t="s">
        <v>16</v>
      </c>
      <c r="B12" s="61">
        <v>1198.8</v>
      </c>
      <c r="C12" s="61">
        <v>1662.8</v>
      </c>
      <c r="D12" s="61">
        <v>1062.8</v>
      </c>
      <c r="E12" s="61">
        <v>1510.3</v>
      </c>
      <c r="F12" s="61">
        <v>2219</v>
      </c>
      <c r="G12" s="61">
        <v>2003.8</v>
      </c>
      <c r="H12" s="61">
        <f t="shared" si="0"/>
        <v>1609.5833333333333</v>
      </c>
    </row>
    <row r="13" spans="1:8" x14ac:dyDescent="0.3">
      <c r="A13" s="62" t="s">
        <v>7</v>
      </c>
      <c r="B13" s="61">
        <v>1333.3</v>
      </c>
      <c r="C13" s="61">
        <v>1647.5</v>
      </c>
      <c r="D13" s="61">
        <v>1027.5</v>
      </c>
      <c r="E13" s="61">
        <v>1680</v>
      </c>
      <c r="F13" s="61">
        <v>1960.3</v>
      </c>
      <c r="G13" s="61">
        <v>1883.8</v>
      </c>
      <c r="H13" s="61">
        <f t="shared" si="0"/>
        <v>1588.7333333333333</v>
      </c>
    </row>
    <row r="14" spans="1:8" x14ac:dyDescent="0.3">
      <c r="A14" s="62" t="s">
        <v>14</v>
      </c>
      <c r="B14" s="61">
        <v>1551.5</v>
      </c>
      <c r="C14" s="61">
        <v>1470.8</v>
      </c>
      <c r="D14" s="61">
        <v>1154.8</v>
      </c>
      <c r="E14" s="61">
        <v>1421.3</v>
      </c>
      <c r="F14" s="61">
        <v>2023.3</v>
      </c>
      <c r="G14" s="61">
        <v>1808.3</v>
      </c>
      <c r="H14" s="61">
        <f t="shared" si="0"/>
        <v>1571.6666666666667</v>
      </c>
    </row>
    <row r="15" spans="1:8" x14ac:dyDescent="0.3">
      <c r="A15" s="62" t="s">
        <v>33</v>
      </c>
      <c r="B15" s="61">
        <v>1047.8</v>
      </c>
      <c r="C15" s="61">
        <v>1626.3</v>
      </c>
      <c r="D15" s="61">
        <v>1010</v>
      </c>
      <c r="E15" s="61">
        <v>1704.8</v>
      </c>
      <c r="F15" s="61">
        <v>2069.5</v>
      </c>
      <c r="G15" s="61">
        <v>1924.5</v>
      </c>
      <c r="H15" s="61">
        <f t="shared" si="0"/>
        <v>1563.8166666666666</v>
      </c>
    </row>
    <row r="16" spans="1:8" x14ac:dyDescent="0.3">
      <c r="A16" s="62" t="s">
        <v>18</v>
      </c>
      <c r="B16" s="61">
        <v>1324.3</v>
      </c>
      <c r="C16" s="61">
        <v>1875.3</v>
      </c>
      <c r="D16" s="61">
        <v>1105.5</v>
      </c>
      <c r="E16" s="61">
        <v>1023.5</v>
      </c>
      <c r="F16" s="61">
        <v>2164.3000000000002</v>
      </c>
      <c r="G16" s="61">
        <v>1872.8</v>
      </c>
      <c r="H16" s="61">
        <f t="shared" si="0"/>
        <v>1560.95</v>
      </c>
    </row>
    <row r="17" spans="1:8" x14ac:dyDescent="0.3">
      <c r="A17" s="62" t="s">
        <v>128</v>
      </c>
      <c r="B17" s="61">
        <v>1324.3</v>
      </c>
      <c r="C17" s="61">
        <v>1569.3</v>
      </c>
      <c r="D17" s="61">
        <v>1001.5</v>
      </c>
      <c r="E17" s="61">
        <v>1536.3</v>
      </c>
      <c r="F17" s="61">
        <v>2125.3000000000002</v>
      </c>
      <c r="G17" s="61">
        <v>1712</v>
      </c>
      <c r="H17" s="61">
        <f t="shared" si="0"/>
        <v>1544.7833333333335</v>
      </c>
    </row>
    <row r="18" spans="1:8" x14ac:dyDescent="0.3">
      <c r="A18" s="62" t="s">
        <v>19</v>
      </c>
      <c r="B18" s="61">
        <v>1569.8</v>
      </c>
      <c r="C18" s="61">
        <v>1583</v>
      </c>
      <c r="D18" s="61">
        <v>1057</v>
      </c>
      <c r="E18" s="61">
        <v>1540.5</v>
      </c>
      <c r="F18" s="61">
        <v>1791</v>
      </c>
      <c r="G18" s="61">
        <v>1682.8</v>
      </c>
      <c r="H18" s="61">
        <f t="shared" si="0"/>
        <v>1537.3500000000001</v>
      </c>
    </row>
    <row r="19" spans="1:8" x14ac:dyDescent="0.3">
      <c r="A19" s="62" t="s">
        <v>12</v>
      </c>
      <c r="B19" s="61">
        <v>1294.5</v>
      </c>
      <c r="C19" s="61">
        <v>1774</v>
      </c>
      <c r="D19" s="61">
        <v>861.5</v>
      </c>
      <c r="E19" s="61">
        <v>1408.5</v>
      </c>
      <c r="F19" s="61">
        <v>2037.5</v>
      </c>
      <c r="G19" s="61">
        <v>1807.8</v>
      </c>
      <c r="H19" s="61">
        <f t="shared" si="0"/>
        <v>1530.6333333333332</v>
      </c>
    </row>
    <row r="20" spans="1:8" x14ac:dyDescent="0.3">
      <c r="A20" s="62" t="s">
        <v>11</v>
      </c>
      <c r="B20" s="61">
        <v>1381</v>
      </c>
      <c r="C20" s="61">
        <v>1588.3</v>
      </c>
      <c r="D20" s="61">
        <v>1058.3</v>
      </c>
      <c r="E20" s="61">
        <v>1512.3</v>
      </c>
      <c r="F20" s="61">
        <v>1975.3</v>
      </c>
      <c r="G20" s="61">
        <v>1635</v>
      </c>
      <c r="H20" s="61">
        <f t="shared" si="0"/>
        <v>1525.0333333333335</v>
      </c>
    </row>
    <row r="21" spans="1:8" x14ac:dyDescent="0.3">
      <c r="A21" s="62" t="s">
        <v>129</v>
      </c>
      <c r="B21" s="61">
        <v>1440.5</v>
      </c>
      <c r="C21" s="61">
        <v>1559.8</v>
      </c>
      <c r="D21" s="61">
        <v>1027.3</v>
      </c>
      <c r="E21" s="61">
        <v>1598</v>
      </c>
      <c r="F21" s="61">
        <v>1943.8</v>
      </c>
      <c r="G21" s="61">
        <v>1569.8</v>
      </c>
      <c r="H21" s="61">
        <f t="shared" si="0"/>
        <v>1523.2</v>
      </c>
    </row>
    <row r="22" spans="1:8" x14ac:dyDescent="0.3">
      <c r="A22" s="62" t="s">
        <v>15</v>
      </c>
      <c r="B22" s="61">
        <v>1309.5</v>
      </c>
      <c r="C22" s="61">
        <v>1768</v>
      </c>
      <c r="D22" s="61">
        <v>1116.3</v>
      </c>
      <c r="E22" s="61">
        <v>1426.3</v>
      </c>
      <c r="F22" s="61">
        <v>1938</v>
      </c>
      <c r="G22" s="61">
        <v>1578.5</v>
      </c>
      <c r="H22" s="61">
        <f t="shared" si="0"/>
        <v>1522.7666666666667</v>
      </c>
    </row>
    <row r="23" spans="1:8" x14ac:dyDescent="0.3">
      <c r="A23" s="62" t="s">
        <v>21</v>
      </c>
      <c r="B23" s="61">
        <v>1331.3</v>
      </c>
      <c r="C23" s="61">
        <v>1614</v>
      </c>
      <c r="D23" s="61">
        <v>992.3</v>
      </c>
      <c r="E23" s="61">
        <v>1461.8</v>
      </c>
      <c r="F23" s="61">
        <v>1950</v>
      </c>
      <c r="G23" s="61">
        <v>1748</v>
      </c>
      <c r="H23" s="61">
        <f t="shared" si="0"/>
        <v>1516.2333333333336</v>
      </c>
    </row>
    <row r="24" spans="1:8" x14ac:dyDescent="0.3">
      <c r="A24" s="62" t="s">
        <v>9</v>
      </c>
      <c r="B24" s="61">
        <v>1294.8</v>
      </c>
      <c r="C24" s="61">
        <v>1686.8</v>
      </c>
      <c r="D24" s="61">
        <v>1125.3</v>
      </c>
      <c r="E24" s="61">
        <v>1706.3</v>
      </c>
      <c r="F24" s="61">
        <v>1908.8</v>
      </c>
      <c r="G24" s="61">
        <v>1337.3</v>
      </c>
      <c r="H24" s="61">
        <f t="shared" si="0"/>
        <v>1509.8833333333332</v>
      </c>
    </row>
    <row r="25" spans="1:8" x14ac:dyDescent="0.3">
      <c r="A25" s="62" t="s">
        <v>13</v>
      </c>
      <c r="B25" s="61">
        <v>1321</v>
      </c>
      <c r="C25" s="61">
        <v>1531.8</v>
      </c>
      <c r="D25" s="61">
        <v>1039.3</v>
      </c>
      <c r="E25" s="61">
        <v>1539.5</v>
      </c>
      <c r="F25" s="61">
        <v>1816</v>
      </c>
      <c r="G25" s="61">
        <v>1523</v>
      </c>
      <c r="H25" s="61">
        <f t="shared" si="0"/>
        <v>1461.7666666666667</v>
      </c>
    </row>
    <row r="26" spans="1:8" x14ac:dyDescent="0.3">
      <c r="A26" s="62" t="s">
        <v>126</v>
      </c>
      <c r="B26" s="61">
        <v>1262.5</v>
      </c>
      <c r="C26" s="61">
        <v>1185.8</v>
      </c>
      <c r="D26" s="61">
        <v>1017.8</v>
      </c>
      <c r="E26" s="61">
        <v>1452.3</v>
      </c>
      <c r="F26" s="61">
        <v>1880.8</v>
      </c>
      <c r="G26" s="61">
        <v>1842.8</v>
      </c>
      <c r="H26" s="61">
        <f t="shared" si="0"/>
        <v>1440.3333333333333</v>
      </c>
    </row>
    <row r="27" spans="1:8" x14ac:dyDescent="0.3">
      <c r="A27" s="62" t="s">
        <v>127</v>
      </c>
      <c r="B27" s="61">
        <v>1325.5</v>
      </c>
      <c r="C27" s="61">
        <v>1495.3</v>
      </c>
      <c r="D27" s="61">
        <v>1041.5</v>
      </c>
      <c r="E27" s="61">
        <v>1563.3</v>
      </c>
      <c r="F27" s="61">
        <v>1797.5</v>
      </c>
      <c r="G27" s="61">
        <v>980.8</v>
      </c>
      <c r="H27" s="61">
        <f t="shared" si="0"/>
        <v>1367.3166666666666</v>
      </c>
    </row>
    <row r="28" spans="1:8" x14ac:dyDescent="0.3">
      <c r="A28" s="62" t="s">
        <v>22</v>
      </c>
      <c r="B28" s="61">
        <v>1074.5</v>
      </c>
      <c r="C28" s="61">
        <v>1487.5</v>
      </c>
      <c r="D28" s="61">
        <v>733</v>
      </c>
      <c r="E28" s="61">
        <v>1419.8</v>
      </c>
      <c r="F28" s="61">
        <v>1859.3</v>
      </c>
      <c r="G28" s="61">
        <v>1512.3</v>
      </c>
      <c r="H28" s="61">
        <f t="shared" si="0"/>
        <v>1347.7333333333333</v>
      </c>
    </row>
    <row r="29" spans="1:8" x14ac:dyDescent="0.3">
      <c r="A29" s="60" t="s">
        <v>27</v>
      </c>
      <c r="B29" s="61">
        <f>AVERAGE(B2:B28)</f>
        <v>1405.5407407407406</v>
      </c>
      <c r="C29" s="61">
        <f t="shared" ref="C29:H29" si="1">AVERAGE(C2:C28)</f>
        <v>1669.8370370370374</v>
      </c>
      <c r="D29" s="61">
        <f t="shared" si="1"/>
        <v>1057.3481481481479</v>
      </c>
      <c r="E29" s="61">
        <f t="shared" si="1"/>
        <v>1500.8962962962964</v>
      </c>
      <c r="F29" s="61">
        <f t="shared" si="1"/>
        <v>2042.033333333334</v>
      </c>
      <c r="G29" s="61">
        <f t="shared" si="1"/>
        <v>1754.6962962962966</v>
      </c>
      <c r="H29" s="61">
        <f t="shared" si="1"/>
        <v>1571.7253086419753</v>
      </c>
    </row>
    <row r="30" spans="1:8" x14ac:dyDescent="0.3">
      <c r="A30" s="60" t="s">
        <v>28</v>
      </c>
      <c r="B30" s="61">
        <v>1222</v>
      </c>
      <c r="C30" s="61">
        <v>1444</v>
      </c>
      <c r="D30" s="61">
        <v>1259</v>
      </c>
      <c r="E30" s="61">
        <v>852</v>
      </c>
      <c r="F30" s="61" t="s">
        <v>116</v>
      </c>
      <c r="G30" s="61" t="s">
        <v>116</v>
      </c>
      <c r="H30" s="61">
        <f>AVERAGE(B30:E30)</f>
        <v>1194.25</v>
      </c>
    </row>
  </sheetData>
  <sortState xmlns:xlrd2="http://schemas.microsoft.com/office/spreadsheetml/2017/richdata2" ref="A2:H28">
    <sortCondition descending="1" ref="H2:H2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802A-8C7B-4A87-AFDC-5B7506F8AFA6}">
  <dimension ref="A1:K19"/>
  <sheetViews>
    <sheetView workbookViewId="0">
      <selection activeCell="N21" sqref="N21"/>
    </sheetView>
  </sheetViews>
  <sheetFormatPr defaultRowHeight="14.4" x14ac:dyDescent="0.3"/>
  <cols>
    <col min="1" max="1" width="14" bestFit="1" customWidth="1"/>
    <col min="2" max="2" width="13" customWidth="1"/>
    <col min="3" max="3" width="9.109375" customWidth="1"/>
    <col min="4" max="4" width="10.77734375" customWidth="1"/>
    <col min="5" max="5" width="9.77734375" customWidth="1"/>
    <col min="6" max="6" width="10.109375" customWidth="1"/>
    <col min="7" max="7" width="7.88671875" customWidth="1"/>
    <col min="8" max="8" width="7.109375" customWidth="1"/>
    <col min="9" max="9" width="10.77734375" customWidth="1"/>
    <col min="10" max="10" width="12.21875" customWidth="1"/>
    <col min="12" max="12" width="0" hidden="1" customWidth="1"/>
  </cols>
  <sheetData>
    <row r="1" spans="1:11" ht="17.399999999999999" x14ac:dyDescent="0.3">
      <c r="A1" s="28"/>
      <c r="B1" s="28"/>
      <c r="C1" s="28"/>
      <c r="D1" s="28"/>
      <c r="E1" s="28"/>
      <c r="F1" s="28"/>
    </row>
    <row r="2" spans="1:11" ht="15.6" x14ac:dyDescent="0.3">
      <c r="A2" s="6"/>
      <c r="B2" s="6"/>
      <c r="C2" s="6"/>
      <c r="D2" s="6"/>
      <c r="E2" s="6"/>
      <c r="F2" s="6"/>
    </row>
    <row r="3" spans="1:11" x14ac:dyDescent="0.3">
      <c r="A3" s="7" t="s">
        <v>38</v>
      </c>
      <c r="B3" s="27" t="s">
        <v>39</v>
      </c>
      <c r="C3" s="27"/>
      <c r="D3" s="7" t="s">
        <v>40</v>
      </c>
      <c r="E3" t="s">
        <v>41</v>
      </c>
      <c r="G3" s="7" t="s">
        <v>42</v>
      </c>
      <c r="H3" t="s">
        <v>43</v>
      </c>
    </row>
    <row r="4" spans="1:11" x14ac:dyDescent="0.3">
      <c r="A4" s="7" t="s">
        <v>44</v>
      </c>
      <c r="B4" s="27" t="s">
        <v>45</v>
      </c>
      <c r="C4" s="27"/>
      <c r="D4" s="8" t="s">
        <v>46</v>
      </c>
      <c r="E4" s="9" t="s">
        <v>47</v>
      </c>
      <c r="F4" s="9"/>
      <c r="G4" s="7" t="s">
        <v>48</v>
      </c>
    </row>
    <row r="5" spans="1:11" x14ac:dyDescent="0.3">
      <c r="A5" s="7" t="s">
        <v>49</v>
      </c>
      <c r="B5" s="27" t="s">
        <v>50</v>
      </c>
      <c r="C5" s="27"/>
      <c r="D5" s="8" t="s">
        <v>51</v>
      </c>
      <c r="E5" s="9" t="s">
        <v>52</v>
      </c>
      <c r="F5" s="9"/>
      <c r="G5" s="7" t="s">
        <v>53</v>
      </c>
      <c r="H5" t="s">
        <v>54</v>
      </c>
    </row>
    <row r="6" spans="1:11" x14ac:dyDescent="0.3">
      <c r="A6" s="7" t="s">
        <v>55</v>
      </c>
      <c r="B6" s="27" t="s">
        <v>56</v>
      </c>
      <c r="C6" s="27"/>
      <c r="D6" s="8" t="s">
        <v>57</v>
      </c>
      <c r="E6" s="9">
        <v>80</v>
      </c>
      <c r="F6" s="9"/>
      <c r="G6" s="7" t="s">
        <v>58</v>
      </c>
      <c r="H6" t="s">
        <v>59</v>
      </c>
    </row>
    <row r="7" spans="1:11" x14ac:dyDescent="0.3">
      <c r="A7" s="7" t="s">
        <v>60</v>
      </c>
      <c r="B7" s="26">
        <v>45813</v>
      </c>
      <c r="C7" s="26"/>
      <c r="D7" s="7" t="s">
        <v>61</v>
      </c>
      <c r="E7" s="1">
        <v>23000</v>
      </c>
      <c r="G7" s="7" t="s">
        <v>62</v>
      </c>
    </row>
    <row r="8" spans="1:11" x14ac:dyDescent="0.3">
      <c r="A8" s="7" t="s">
        <v>63</v>
      </c>
      <c r="B8" s="26">
        <v>45947</v>
      </c>
      <c r="C8" s="26"/>
      <c r="D8" s="7" t="s">
        <v>64</v>
      </c>
      <c r="E8">
        <v>38</v>
      </c>
    </row>
    <row r="9" spans="1:11" x14ac:dyDescent="0.3">
      <c r="A9" s="25"/>
      <c r="B9" s="25"/>
      <c r="C9" s="25"/>
      <c r="D9" s="25"/>
      <c r="E9" s="25"/>
      <c r="F9" s="25"/>
    </row>
    <row r="10" spans="1:11" x14ac:dyDescent="0.3">
      <c r="A10" s="41" t="s">
        <v>31</v>
      </c>
      <c r="B10" s="42" t="s">
        <v>74</v>
      </c>
      <c r="C10" s="42" t="s">
        <v>6</v>
      </c>
      <c r="D10" s="49" t="s">
        <v>75</v>
      </c>
      <c r="E10" s="52" t="s">
        <v>0</v>
      </c>
      <c r="F10" s="43" t="s">
        <v>77</v>
      </c>
      <c r="G10" s="42" t="s">
        <v>2</v>
      </c>
      <c r="H10" s="43" t="s">
        <v>3</v>
      </c>
      <c r="I10" s="43" t="s">
        <v>4</v>
      </c>
      <c r="J10" s="50" t="s">
        <v>135</v>
      </c>
      <c r="K10" s="51" t="s">
        <v>136</v>
      </c>
    </row>
    <row r="11" spans="1:11" x14ac:dyDescent="0.3">
      <c r="A11" s="41"/>
      <c r="B11" s="42" t="s">
        <v>85</v>
      </c>
      <c r="C11" s="42" t="s">
        <v>86</v>
      </c>
      <c r="D11" s="49"/>
      <c r="E11" s="52" t="s">
        <v>87</v>
      </c>
      <c r="F11" s="47"/>
      <c r="G11" s="42" t="s">
        <v>88</v>
      </c>
      <c r="H11" s="47"/>
      <c r="I11" s="47"/>
      <c r="J11" s="50"/>
      <c r="K11" s="51"/>
    </row>
    <row r="12" spans="1:11" ht="15.6" x14ac:dyDescent="0.3">
      <c r="A12" s="2" t="s">
        <v>89</v>
      </c>
      <c r="B12" s="57">
        <v>0.45100000000000001</v>
      </c>
      <c r="C12" s="57">
        <v>1115.0182702702702</v>
      </c>
      <c r="D12" s="57">
        <v>2.2300365405405405</v>
      </c>
      <c r="E12" s="58">
        <v>1.1399999999999999</v>
      </c>
      <c r="F12" s="58">
        <v>83.7</v>
      </c>
      <c r="G12" s="58">
        <v>30.8</v>
      </c>
      <c r="H12" s="58">
        <v>5.2</v>
      </c>
      <c r="I12" s="58">
        <v>5</v>
      </c>
    </row>
    <row r="13" spans="1:11" ht="15.6" x14ac:dyDescent="0.3">
      <c r="A13" s="2" t="s">
        <v>9</v>
      </c>
      <c r="B13" s="57">
        <v>0.442</v>
      </c>
      <c r="C13" s="57">
        <v>1205.0567283072546</v>
      </c>
      <c r="D13" s="57">
        <v>2.4101134566145093</v>
      </c>
      <c r="E13" s="58">
        <v>1.17</v>
      </c>
      <c r="F13" s="58">
        <v>83.6</v>
      </c>
      <c r="G13" s="58">
        <v>33.6</v>
      </c>
      <c r="H13" s="58">
        <v>6.5</v>
      </c>
      <c r="I13" s="58">
        <v>4.5</v>
      </c>
    </row>
    <row r="14" spans="1:11" ht="15.6" x14ac:dyDescent="0.3">
      <c r="A14" s="2" t="s">
        <v>90</v>
      </c>
      <c r="B14" s="57">
        <v>0.47399999999999998</v>
      </c>
      <c r="C14" s="57">
        <v>1386.2861564722616</v>
      </c>
      <c r="D14" s="57">
        <v>2.772572312944523</v>
      </c>
      <c r="E14" s="58">
        <v>1.17</v>
      </c>
      <c r="F14" s="58">
        <v>83.9</v>
      </c>
      <c r="G14" s="58">
        <v>30.9</v>
      </c>
      <c r="H14" s="58">
        <v>6.1</v>
      </c>
      <c r="I14" s="58">
        <v>5.2</v>
      </c>
    </row>
    <row r="15" spans="1:11" ht="15.6" x14ac:dyDescent="0.3">
      <c r="A15" s="2" t="s">
        <v>91</v>
      </c>
      <c r="B15" s="57">
        <v>0.46049999999999996</v>
      </c>
      <c r="C15" s="57">
        <v>1154.1990341394026</v>
      </c>
      <c r="D15" s="57">
        <v>2.3083980682788052</v>
      </c>
      <c r="E15" s="58">
        <v>1.1399999999999999</v>
      </c>
      <c r="F15" s="58">
        <v>84.7</v>
      </c>
      <c r="G15" s="58">
        <v>31.1</v>
      </c>
      <c r="H15" s="58">
        <v>5.9</v>
      </c>
      <c r="I15" s="58">
        <v>4.7</v>
      </c>
    </row>
    <row r="16" spans="1:11" ht="15.6" x14ac:dyDescent="0.3">
      <c r="A16" s="35" t="s">
        <v>131</v>
      </c>
      <c r="B16" s="57">
        <v>0.48399999999999999</v>
      </c>
      <c r="C16" s="57">
        <v>1507.0025035561878</v>
      </c>
      <c r="D16" s="57">
        <v>3.0140050071123756</v>
      </c>
      <c r="E16" s="58">
        <v>1.1200000000000001</v>
      </c>
      <c r="F16" s="58">
        <v>82.8</v>
      </c>
      <c r="G16" s="58">
        <v>31.3</v>
      </c>
      <c r="H16" s="58">
        <v>8.1</v>
      </c>
      <c r="I16" s="58">
        <v>4.8</v>
      </c>
    </row>
    <row r="17" spans="1:9" ht="15.6" x14ac:dyDescent="0.3">
      <c r="A17" s="2" t="s">
        <v>11</v>
      </c>
      <c r="B17" s="57">
        <v>0.47799999999999998</v>
      </c>
      <c r="C17" s="57">
        <v>1396.5038577524892</v>
      </c>
      <c r="D17" s="57">
        <v>2.7930077155049786</v>
      </c>
      <c r="E17" s="58">
        <v>1.1200000000000001</v>
      </c>
      <c r="F17" s="58">
        <v>85.2</v>
      </c>
      <c r="G17" s="58">
        <v>34.1</v>
      </c>
      <c r="H17" s="58">
        <v>7.2</v>
      </c>
      <c r="I17" s="58">
        <v>5</v>
      </c>
    </row>
    <row r="18" spans="1:9" ht="15.6" x14ac:dyDescent="0.3">
      <c r="A18" s="2" t="s">
        <v>13</v>
      </c>
      <c r="B18" s="57">
        <v>0.47700000000000004</v>
      </c>
      <c r="C18" s="57">
        <v>1245.8005092460883</v>
      </c>
      <c r="D18" s="57">
        <v>2.4916010184921764</v>
      </c>
      <c r="E18" s="58">
        <v>1.04</v>
      </c>
      <c r="F18" s="58">
        <v>81.400000000000006</v>
      </c>
      <c r="G18" s="58">
        <v>33.5</v>
      </c>
      <c r="H18" s="58">
        <v>7.7</v>
      </c>
      <c r="I18" s="58">
        <v>5.4</v>
      </c>
    </row>
    <row r="19" spans="1:9" ht="15.6" x14ac:dyDescent="0.3">
      <c r="A19" s="2" t="s">
        <v>92</v>
      </c>
      <c r="B19" s="57">
        <v>0.47850000000000004</v>
      </c>
      <c r="C19" s="57">
        <v>1184.4896543385494</v>
      </c>
      <c r="D19" s="57">
        <v>2.3689793086770989</v>
      </c>
      <c r="E19" s="58">
        <v>1.1000000000000001</v>
      </c>
      <c r="F19" s="58">
        <v>82.9</v>
      </c>
      <c r="G19" s="58">
        <v>31.8</v>
      </c>
      <c r="H19" s="58">
        <v>7.5</v>
      </c>
      <c r="I19" s="58">
        <v>5</v>
      </c>
    </row>
  </sheetData>
  <mergeCells count="14">
    <mergeCell ref="H10:H11"/>
    <mergeCell ref="I10:I11"/>
    <mergeCell ref="F10:F11"/>
    <mergeCell ref="J10:J11"/>
    <mergeCell ref="K10:K11"/>
    <mergeCell ref="B3:C3"/>
    <mergeCell ref="B4:C4"/>
    <mergeCell ref="B5:C5"/>
    <mergeCell ref="B6:C6"/>
    <mergeCell ref="A1:F1"/>
    <mergeCell ref="A10:A11"/>
    <mergeCell ref="A9:F9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9D9-7FC4-4D19-92F4-3F31F30C1FB7}">
  <dimension ref="A1:N19"/>
  <sheetViews>
    <sheetView topLeftCell="B1" workbookViewId="0">
      <selection activeCell="L10" sqref="L10:L11"/>
    </sheetView>
  </sheetViews>
  <sheetFormatPr defaultRowHeight="14.4" x14ac:dyDescent="0.3"/>
  <cols>
    <col min="1" max="1" width="0" hidden="1" customWidth="1"/>
    <col min="2" max="2" width="25.21875" customWidth="1"/>
    <col min="3" max="3" width="10.6640625" bestFit="1" customWidth="1"/>
    <col min="4" max="4" width="9.6640625" bestFit="1" customWidth="1"/>
    <col min="5" max="5" width="15" bestFit="1" customWidth="1"/>
    <col min="6" max="6" width="12.33203125" bestFit="1" customWidth="1"/>
    <col min="7" max="7" width="9.21875" bestFit="1" customWidth="1"/>
    <col min="8" max="8" width="13.77734375" bestFit="1" customWidth="1"/>
    <col min="9" max="9" width="12.6640625" customWidth="1"/>
    <col min="10" max="10" width="7.88671875" hidden="1" customWidth="1"/>
    <col min="11" max="11" width="8.88671875" customWidth="1"/>
    <col min="12" max="12" width="11.5546875" bestFit="1" customWidth="1"/>
    <col min="13" max="13" width="12" customWidth="1"/>
    <col min="14" max="14" width="11.5546875" customWidth="1"/>
  </cols>
  <sheetData>
    <row r="1" spans="1:13" ht="17.399999999999999" x14ac:dyDescent="0.3">
      <c r="A1" s="28" t="s">
        <v>37</v>
      </c>
      <c r="B1" s="28"/>
      <c r="C1" s="28"/>
      <c r="D1" s="28"/>
      <c r="E1" s="28"/>
      <c r="F1" s="28"/>
      <c r="G1" s="28"/>
    </row>
    <row r="2" spans="1:13" ht="15.6" x14ac:dyDescent="0.3">
      <c r="A2" s="6"/>
      <c r="B2" s="6"/>
      <c r="C2" s="6"/>
      <c r="D2" s="6"/>
      <c r="E2" s="6"/>
      <c r="F2" s="6"/>
      <c r="G2" s="6"/>
    </row>
    <row r="3" spans="1:13" x14ac:dyDescent="0.3">
      <c r="B3" s="7" t="s">
        <v>38</v>
      </c>
      <c r="C3" s="39" t="s">
        <v>93</v>
      </c>
      <c r="D3" s="39"/>
      <c r="E3" s="7"/>
      <c r="H3" s="7" t="s">
        <v>42</v>
      </c>
      <c r="I3" t="s">
        <v>94</v>
      </c>
    </row>
    <row r="4" spans="1:13" x14ac:dyDescent="0.3">
      <c r="B4" s="7" t="s">
        <v>44</v>
      </c>
      <c r="C4" s="39" t="s">
        <v>133</v>
      </c>
      <c r="D4" s="39"/>
      <c r="E4" s="8" t="s">
        <v>46</v>
      </c>
      <c r="F4" s="9" t="s">
        <v>95</v>
      </c>
      <c r="G4" s="9"/>
      <c r="H4" s="7" t="s">
        <v>48</v>
      </c>
      <c r="I4" t="s">
        <v>96</v>
      </c>
    </row>
    <row r="5" spans="1:13" x14ac:dyDescent="0.3">
      <c r="B5" s="7" t="s">
        <v>49</v>
      </c>
      <c r="C5" s="39" t="s">
        <v>97</v>
      </c>
      <c r="D5" s="39"/>
      <c r="E5" s="8"/>
      <c r="F5" s="9"/>
      <c r="G5" s="9"/>
      <c r="H5" s="7" t="s">
        <v>53</v>
      </c>
      <c r="I5" t="s">
        <v>98</v>
      </c>
    </row>
    <row r="6" spans="1:13" x14ac:dyDescent="0.3">
      <c r="B6" s="7" t="s">
        <v>55</v>
      </c>
      <c r="C6" s="39" t="s">
        <v>99</v>
      </c>
      <c r="D6" s="39"/>
      <c r="E6" s="8" t="s">
        <v>57</v>
      </c>
      <c r="F6" s="9" t="s">
        <v>100</v>
      </c>
      <c r="G6" s="9"/>
      <c r="H6" s="7" t="s">
        <v>58</v>
      </c>
      <c r="I6" t="s">
        <v>101</v>
      </c>
    </row>
    <row r="7" spans="1:13" x14ac:dyDescent="0.3">
      <c r="B7" s="7" t="s">
        <v>60</v>
      </c>
      <c r="C7" s="40">
        <v>45792</v>
      </c>
      <c r="D7" s="40"/>
      <c r="E7" s="7" t="s">
        <v>61</v>
      </c>
      <c r="F7">
        <v>36000</v>
      </c>
      <c r="H7" s="7"/>
    </row>
    <row r="8" spans="1:13" x14ac:dyDescent="0.3">
      <c r="B8" s="7" t="s">
        <v>63</v>
      </c>
      <c r="C8" s="40">
        <v>45953</v>
      </c>
      <c r="D8" s="40"/>
      <c r="E8" s="7" t="s">
        <v>64</v>
      </c>
      <c r="F8">
        <v>38</v>
      </c>
    </row>
    <row r="9" spans="1:13" x14ac:dyDescent="0.3">
      <c r="B9" s="25"/>
      <c r="C9" s="25"/>
      <c r="D9" s="25"/>
      <c r="E9" s="25"/>
      <c r="F9" s="25"/>
      <c r="G9" s="25"/>
    </row>
    <row r="10" spans="1:13" x14ac:dyDescent="0.3">
      <c r="A10" s="24" t="s">
        <v>66</v>
      </c>
      <c r="B10" s="41" t="s">
        <v>31</v>
      </c>
      <c r="C10" s="42" t="s">
        <v>74</v>
      </c>
      <c r="D10" s="42" t="s">
        <v>6</v>
      </c>
      <c r="E10" s="43" t="s">
        <v>75</v>
      </c>
      <c r="F10" s="44" t="s">
        <v>0</v>
      </c>
      <c r="G10" s="44" t="s">
        <v>77</v>
      </c>
      <c r="H10" s="46" t="s">
        <v>2</v>
      </c>
      <c r="I10" s="45" t="s">
        <v>3</v>
      </c>
      <c r="J10" s="45" t="s">
        <v>4</v>
      </c>
      <c r="K10" s="45" t="s">
        <v>5</v>
      </c>
      <c r="L10" s="50" t="s">
        <v>135</v>
      </c>
      <c r="M10" s="51" t="s">
        <v>136</v>
      </c>
    </row>
    <row r="11" spans="1:13" x14ac:dyDescent="0.3">
      <c r="A11" s="24"/>
      <c r="B11" s="41"/>
      <c r="C11" s="42" t="s">
        <v>85</v>
      </c>
      <c r="D11" s="42" t="s">
        <v>86</v>
      </c>
      <c r="E11" s="47"/>
      <c r="F11" s="44" t="s">
        <v>87</v>
      </c>
      <c r="G11" s="44"/>
      <c r="H11" s="46" t="s">
        <v>88</v>
      </c>
      <c r="I11" s="48"/>
      <c r="J11" s="48"/>
      <c r="K11" s="48"/>
      <c r="L11" s="50"/>
      <c r="M11" s="51"/>
    </row>
    <row r="12" spans="1:13" x14ac:dyDescent="0.3">
      <c r="A12" s="3">
        <v>1</v>
      </c>
      <c r="B12" s="2" t="s">
        <v>89</v>
      </c>
      <c r="C12" s="57">
        <v>0.4385</v>
      </c>
      <c r="D12" s="57">
        <v>1561.2625609613358</v>
      </c>
      <c r="E12" s="57">
        <v>3.1225251219226715</v>
      </c>
      <c r="F12" s="57">
        <v>1.18</v>
      </c>
      <c r="G12" s="57">
        <v>83.4</v>
      </c>
      <c r="H12" s="57">
        <v>30.5</v>
      </c>
      <c r="I12" s="57">
        <v>5.7</v>
      </c>
      <c r="J12" s="57">
        <v>4.4000000000000004</v>
      </c>
      <c r="K12" s="57">
        <v>83</v>
      </c>
    </row>
    <row r="13" spans="1:13" x14ac:dyDescent="0.3">
      <c r="A13" s="3">
        <v>1</v>
      </c>
      <c r="B13" s="2" t="s">
        <v>9</v>
      </c>
      <c r="C13" s="57">
        <v>0.45</v>
      </c>
      <c r="D13" s="57">
        <v>1780.8160494540414</v>
      </c>
      <c r="E13" s="57">
        <v>3.561632098908083</v>
      </c>
      <c r="F13" s="57">
        <v>1.1499999999999999</v>
      </c>
      <c r="G13" s="57">
        <v>82.6</v>
      </c>
      <c r="H13" s="57">
        <v>29</v>
      </c>
      <c r="I13" s="57">
        <v>5.5</v>
      </c>
      <c r="J13" s="57">
        <v>4.5999999999999996</v>
      </c>
      <c r="K13" s="57">
        <v>83</v>
      </c>
    </row>
    <row r="14" spans="1:13" x14ac:dyDescent="0.3">
      <c r="A14" s="3">
        <v>1</v>
      </c>
      <c r="B14" s="2" t="s">
        <v>90</v>
      </c>
      <c r="C14" s="57">
        <v>0.43700000000000006</v>
      </c>
      <c r="D14" s="57">
        <v>1990.6757462686571</v>
      </c>
      <c r="E14" s="57">
        <v>3.9813514925373141</v>
      </c>
      <c r="F14" s="57">
        <v>1.2</v>
      </c>
      <c r="G14" s="57">
        <v>85.1</v>
      </c>
      <c r="H14" s="57">
        <v>33</v>
      </c>
      <c r="I14" s="57">
        <v>5.9</v>
      </c>
      <c r="J14" s="57">
        <v>4.0999999999999996</v>
      </c>
      <c r="K14" s="57">
        <v>82</v>
      </c>
    </row>
    <row r="15" spans="1:13" x14ac:dyDescent="0.3">
      <c r="A15" s="3">
        <v>1</v>
      </c>
      <c r="B15" s="2" t="s">
        <v>91</v>
      </c>
      <c r="C15" s="57">
        <v>0.41350000000000003</v>
      </c>
      <c r="D15" s="57">
        <v>1513.2820679231866</v>
      </c>
      <c r="E15" s="57">
        <v>3.0265641358463733</v>
      </c>
      <c r="F15" s="57">
        <v>1.1499999999999999</v>
      </c>
      <c r="G15" s="57">
        <v>82.5</v>
      </c>
      <c r="H15" s="57">
        <v>28.9</v>
      </c>
      <c r="I15" s="57">
        <v>4.9000000000000004</v>
      </c>
      <c r="J15" s="57">
        <v>4.5</v>
      </c>
      <c r="K15" s="57">
        <v>83</v>
      </c>
    </row>
    <row r="16" spans="1:13" x14ac:dyDescent="0.3">
      <c r="A16" s="3">
        <v>1</v>
      </c>
      <c r="B16" s="35" t="s">
        <v>130</v>
      </c>
      <c r="C16" s="57">
        <v>0.4335</v>
      </c>
      <c r="D16" s="57">
        <v>2011.602343117409</v>
      </c>
      <c r="E16" s="57">
        <v>4.0232046862348181</v>
      </c>
      <c r="F16" s="57">
        <v>1.22</v>
      </c>
      <c r="G16" s="57">
        <v>86</v>
      </c>
      <c r="H16" s="57">
        <v>34.4</v>
      </c>
      <c r="I16" s="57">
        <v>6.6</v>
      </c>
      <c r="J16" s="57">
        <v>4.5</v>
      </c>
      <c r="K16" s="57">
        <v>82</v>
      </c>
    </row>
    <row r="17" spans="1:11" x14ac:dyDescent="0.3">
      <c r="A17" s="3">
        <v>1</v>
      </c>
      <c r="B17" s="35" t="s">
        <v>131</v>
      </c>
      <c r="C17" s="57">
        <v>0.42599999999999999</v>
      </c>
      <c r="D17" s="57">
        <v>1983.6671552298465</v>
      </c>
      <c r="E17" s="57">
        <v>3.9673343104596928</v>
      </c>
      <c r="F17" s="57">
        <v>1.19</v>
      </c>
      <c r="G17" s="57">
        <v>83.9</v>
      </c>
      <c r="H17" s="57">
        <v>34.200000000000003</v>
      </c>
      <c r="I17" s="57">
        <v>6.8</v>
      </c>
      <c r="J17" s="57">
        <v>4.5999999999999996</v>
      </c>
      <c r="K17" s="57">
        <v>83</v>
      </c>
    </row>
    <row r="18" spans="1:11" x14ac:dyDescent="0.3">
      <c r="A18" s="3">
        <v>1</v>
      </c>
      <c r="B18" s="2" t="s">
        <v>11</v>
      </c>
      <c r="C18" s="57">
        <v>0.45500000000000002</v>
      </c>
      <c r="D18" s="57">
        <v>1948.1815761146675</v>
      </c>
      <c r="E18" s="57">
        <v>3.8963631522293349</v>
      </c>
      <c r="F18" s="57">
        <v>1.17</v>
      </c>
      <c r="G18" s="57">
        <v>82.8</v>
      </c>
      <c r="H18" s="57">
        <v>31.9</v>
      </c>
      <c r="I18" s="57">
        <v>7.3</v>
      </c>
      <c r="J18" s="57">
        <v>4.0999999999999996</v>
      </c>
      <c r="K18" s="57">
        <v>81</v>
      </c>
    </row>
    <row r="19" spans="1:11" x14ac:dyDescent="0.3">
      <c r="A19" s="3">
        <v>1</v>
      </c>
      <c r="B19" s="2" t="s">
        <v>13</v>
      </c>
      <c r="C19" s="57">
        <v>0.4415</v>
      </c>
      <c r="D19" s="57">
        <v>1753.1301346231905</v>
      </c>
      <c r="E19" s="57">
        <v>3.5062602692463809</v>
      </c>
      <c r="F19" s="57">
        <v>1.1399999999999999</v>
      </c>
      <c r="G19" s="57">
        <v>80.599999999999994</v>
      </c>
      <c r="H19" s="57">
        <v>27.5</v>
      </c>
      <c r="I19" s="57">
        <v>6.8</v>
      </c>
      <c r="J19" s="57">
        <v>4.3</v>
      </c>
      <c r="K19" s="57">
        <v>82</v>
      </c>
    </row>
  </sheetData>
  <mergeCells count="16">
    <mergeCell ref="C8:D8"/>
    <mergeCell ref="C7:D7"/>
    <mergeCell ref="L10:L11"/>
    <mergeCell ref="M10:M11"/>
    <mergeCell ref="I10:I11"/>
    <mergeCell ref="K10:K11"/>
    <mergeCell ref="J10:J11"/>
    <mergeCell ref="B10:B11"/>
    <mergeCell ref="A10:A11"/>
    <mergeCell ref="B9:G9"/>
    <mergeCell ref="E10:E11"/>
    <mergeCell ref="C3:D3"/>
    <mergeCell ref="C4:D4"/>
    <mergeCell ref="C5:D5"/>
    <mergeCell ref="C6:D6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71CF-47B7-49B0-B8C7-D6A832644E96}">
  <dimension ref="A1:M19"/>
  <sheetViews>
    <sheetView workbookViewId="0">
      <selection activeCell="K16" sqref="K16"/>
    </sheetView>
  </sheetViews>
  <sheetFormatPr defaultRowHeight="14.4" x14ac:dyDescent="0.3"/>
  <cols>
    <col min="1" max="1" width="16.33203125" customWidth="1"/>
    <col min="2" max="2" width="12" customWidth="1"/>
    <col min="3" max="3" width="10.5546875" bestFit="1" customWidth="1"/>
    <col min="4" max="4" width="7.6640625" customWidth="1"/>
    <col min="5" max="5" width="6.44140625" customWidth="1"/>
    <col min="6" max="6" width="6" customWidth="1"/>
    <col min="7" max="7" width="5.44140625" customWidth="1"/>
    <col min="8" max="8" width="12.5546875" customWidth="1"/>
    <col min="9" max="9" width="5.5546875" customWidth="1"/>
    <col min="10" max="10" width="11.88671875" customWidth="1"/>
    <col min="11" max="11" width="11.5546875" bestFit="1" customWidth="1"/>
    <col min="12" max="13" width="0" hidden="1" customWidth="1"/>
    <col min="14" max="14" width="11.5546875" bestFit="1" customWidth="1"/>
    <col min="15" max="15" width="8.44140625" bestFit="1" customWidth="1"/>
    <col min="17" max="17" width="12.44140625" bestFit="1" customWidth="1"/>
  </cols>
  <sheetData>
    <row r="1" spans="1:13" ht="17.399999999999999" x14ac:dyDescent="0.3">
      <c r="A1" s="28"/>
      <c r="B1" s="28"/>
      <c r="C1" s="28"/>
      <c r="D1" s="28"/>
      <c r="E1" s="28"/>
      <c r="F1" s="28"/>
    </row>
    <row r="2" spans="1:13" ht="15.6" x14ac:dyDescent="0.3">
      <c r="A2" s="6"/>
      <c r="B2" s="6"/>
      <c r="C2" s="6"/>
      <c r="D2" s="6"/>
      <c r="E2" s="6"/>
      <c r="F2" s="6"/>
    </row>
    <row r="3" spans="1:13" x14ac:dyDescent="0.3">
      <c r="A3" s="7" t="s">
        <v>38</v>
      </c>
      <c r="B3" s="27" t="s">
        <v>102</v>
      </c>
      <c r="C3" s="27"/>
      <c r="D3" s="7" t="s">
        <v>40</v>
      </c>
      <c r="E3" t="s">
        <v>115</v>
      </c>
      <c r="G3" s="7" t="s">
        <v>42</v>
      </c>
    </row>
    <row r="4" spans="1:13" x14ac:dyDescent="0.3">
      <c r="A4" s="7" t="s">
        <v>44</v>
      </c>
      <c r="B4" s="27" t="s">
        <v>103</v>
      </c>
      <c r="C4" s="27"/>
      <c r="D4" s="8" t="s">
        <v>46</v>
      </c>
      <c r="E4" s="9" t="s">
        <v>95</v>
      </c>
      <c r="F4" s="9"/>
      <c r="G4" s="7" t="s">
        <v>48</v>
      </c>
    </row>
    <row r="5" spans="1:13" x14ac:dyDescent="0.3">
      <c r="A5" s="7" t="s">
        <v>49</v>
      </c>
      <c r="B5" s="27" t="s">
        <v>134</v>
      </c>
      <c r="C5" s="27"/>
      <c r="D5" s="8" t="s">
        <v>51</v>
      </c>
      <c r="E5" s="9" t="s">
        <v>104</v>
      </c>
      <c r="F5" s="9"/>
      <c r="G5" s="7" t="s">
        <v>53</v>
      </c>
      <c r="H5" t="s">
        <v>105</v>
      </c>
    </row>
    <row r="6" spans="1:13" x14ac:dyDescent="0.3">
      <c r="A6" s="7"/>
      <c r="B6" s="27"/>
      <c r="C6" s="27"/>
      <c r="D6" s="8" t="s">
        <v>57</v>
      </c>
      <c r="E6" s="9" t="s">
        <v>106</v>
      </c>
      <c r="F6" s="9"/>
      <c r="G6" s="7" t="s">
        <v>58</v>
      </c>
      <c r="H6" t="s">
        <v>107</v>
      </c>
    </row>
    <row r="7" spans="1:13" x14ac:dyDescent="0.3">
      <c r="A7" s="7" t="s">
        <v>60</v>
      </c>
      <c r="B7" s="26">
        <v>45796</v>
      </c>
      <c r="C7" s="26"/>
      <c r="D7" s="7" t="s">
        <v>61</v>
      </c>
      <c r="E7" s="9" t="s">
        <v>108</v>
      </c>
      <c r="G7" s="7" t="s">
        <v>62</v>
      </c>
    </row>
    <row r="8" spans="1:13" x14ac:dyDescent="0.3">
      <c r="A8" s="7" t="s">
        <v>63</v>
      </c>
      <c r="B8" s="26">
        <v>45965</v>
      </c>
      <c r="C8" s="26"/>
      <c r="D8" s="7" t="s">
        <v>64</v>
      </c>
      <c r="E8">
        <v>38</v>
      </c>
    </row>
    <row r="9" spans="1:13" x14ac:dyDescent="0.3">
      <c r="A9" s="25"/>
      <c r="B9" s="25"/>
      <c r="C9" s="25"/>
      <c r="D9" s="25"/>
      <c r="E9" s="25"/>
      <c r="F9" s="25"/>
    </row>
    <row r="10" spans="1:13" ht="18" customHeight="1" x14ac:dyDescent="0.3">
      <c r="A10" s="41" t="s">
        <v>31</v>
      </c>
      <c r="B10" s="42" t="s">
        <v>74</v>
      </c>
      <c r="C10" s="42" t="s">
        <v>6</v>
      </c>
      <c r="D10" s="43" t="s">
        <v>75</v>
      </c>
      <c r="E10" s="53" t="s">
        <v>109</v>
      </c>
      <c r="F10" s="54" t="s">
        <v>77</v>
      </c>
      <c r="G10" s="43" t="s">
        <v>110</v>
      </c>
      <c r="H10" s="43" t="s">
        <v>3</v>
      </c>
      <c r="I10" s="43" t="s">
        <v>4</v>
      </c>
      <c r="J10" s="50" t="s">
        <v>135</v>
      </c>
      <c r="K10" s="51" t="s">
        <v>136</v>
      </c>
      <c r="L10" s="50" t="s">
        <v>135</v>
      </c>
      <c r="M10" s="51" t="s">
        <v>136</v>
      </c>
    </row>
    <row r="11" spans="1:13" ht="16.2" customHeight="1" x14ac:dyDescent="0.3">
      <c r="A11" s="41"/>
      <c r="B11" s="42" t="s">
        <v>85</v>
      </c>
      <c r="C11" s="42" t="s">
        <v>86</v>
      </c>
      <c r="D11" s="47"/>
      <c r="E11" s="55"/>
      <c r="F11" s="56"/>
      <c r="G11" s="47"/>
      <c r="H11" s="47"/>
      <c r="I11" s="47"/>
      <c r="J11" s="50"/>
      <c r="K11" s="51"/>
      <c r="L11" s="50"/>
      <c r="M11" s="51"/>
    </row>
    <row r="12" spans="1:13" x14ac:dyDescent="0.3">
      <c r="A12" s="2" t="s">
        <v>89</v>
      </c>
      <c r="B12" s="57">
        <v>0.4365</v>
      </c>
      <c r="C12" s="57">
        <v>1196.8774863157894</v>
      </c>
      <c r="D12" s="57">
        <v>2.3937549726315788</v>
      </c>
      <c r="E12" s="57">
        <v>1.08</v>
      </c>
      <c r="F12" s="57">
        <v>81.900000000000006</v>
      </c>
      <c r="G12" s="57">
        <v>28.7</v>
      </c>
      <c r="H12" s="57">
        <v>5.7</v>
      </c>
      <c r="I12" s="57">
        <v>4.2</v>
      </c>
    </row>
    <row r="13" spans="1:13" x14ac:dyDescent="0.3">
      <c r="A13" s="2" t="s">
        <v>9</v>
      </c>
      <c r="B13" s="57">
        <v>0.45100000000000001</v>
      </c>
      <c r="C13" s="57">
        <v>1525.3294736842106</v>
      </c>
      <c r="D13" s="57">
        <v>3.0506589473684214</v>
      </c>
      <c r="E13" s="57">
        <v>1.1399999999999999</v>
      </c>
      <c r="F13" s="57">
        <v>83</v>
      </c>
      <c r="G13" s="57">
        <v>28.2</v>
      </c>
      <c r="H13" s="57">
        <v>5.3</v>
      </c>
      <c r="I13" s="57">
        <v>4.5999999999999996</v>
      </c>
    </row>
    <row r="14" spans="1:13" x14ac:dyDescent="0.3">
      <c r="A14" s="2" t="s">
        <v>90</v>
      </c>
      <c r="B14" s="57">
        <v>0.42200000000000004</v>
      </c>
      <c r="C14" s="57">
        <v>1633.4766819408164</v>
      </c>
      <c r="D14" s="57">
        <v>3.2669533638816328</v>
      </c>
      <c r="E14" s="57">
        <v>1.22</v>
      </c>
      <c r="F14" s="57">
        <v>84.1</v>
      </c>
      <c r="G14" s="57">
        <v>31</v>
      </c>
      <c r="H14" s="57">
        <v>6</v>
      </c>
      <c r="I14" s="57">
        <v>4.0999999999999996</v>
      </c>
    </row>
    <row r="15" spans="1:13" x14ac:dyDescent="0.3">
      <c r="A15" s="2" t="s">
        <v>91</v>
      </c>
      <c r="B15" s="57">
        <v>0.41200000000000003</v>
      </c>
      <c r="C15" s="57">
        <v>1134.9136521913149</v>
      </c>
      <c r="D15" s="57">
        <v>2.2698273043826296</v>
      </c>
      <c r="E15" s="57">
        <v>1.22</v>
      </c>
      <c r="F15" s="57">
        <v>83.8</v>
      </c>
      <c r="G15" s="57">
        <v>32.799999999999997</v>
      </c>
      <c r="H15" s="57">
        <v>3.9</v>
      </c>
      <c r="I15" s="57">
        <v>4.2</v>
      </c>
    </row>
    <row r="16" spans="1:13" x14ac:dyDescent="0.3">
      <c r="A16" s="35" t="s">
        <v>132</v>
      </c>
      <c r="B16" s="57">
        <v>0.44450000000000001</v>
      </c>
      <c r="C16" s="57">
        <v>1772.4703349282297</v>
      </c>
      <c r="D16" s="57">
        <v>3.5449406698564596</v>
      </c>
      <c r="E16" s="57">
        <v>1.22</v>
      </c>
      <c r="F16" s="57">
        <v>85.8</v>
      </c>
      <c r="G16" s="57">
        <v>36.200000000000003</v>
      </c>
      <c r="H16" s="57">
        <v>5.3</v>
      </c>
      <c r="I16" s="57">
        <v>4.2</v>
      </c>
    </row>
    <row r="17" spans="1:9" x14ac:dyDescent="0.3">
      <c r="A17" s="2" t="s">
        <v>131</v>
      </c>
      <c r="B17" s="57">
        <v>0.433</v>
      </c>
      <c r="C17" s="57">
        <v>1642.214556838192</v>
      </c>
      <c r="D17" s="57">
        <v>3.2844291136763841</v>
      </c>
      <c r="E17" s="57">
        <v>1.25</v>
      </c>
      <c r="F17" s="57">
        <v>85.9</v>
      </c>
      <c r="G17" s="57">
        <v>35</v>
      </c>
      <c r="H17" s="57">
        <v>6.5</v>
      </c>
      <c r="I17" s="57">
        <v>4.3</v>
      </c>
    </row>
    <row r="18" spans="1:9" x14ac:dyDescent="0.3">
      <c r="A18" s="2" t="s">
        <v>11</v>
      </c>
      <c r="B18" s="57">
        <v>0.4335</v>
      </c>
      <c r="C18" s="57">
        <v>1478.9520676691729</v>
      </c>
      <c r="D18" s="57">
        <v>2.957904135338346</v>
      </c>
      <c r="E18" s="57">
        <v>1.21</v>
      </c>
      <c r="F18" s="57">
        <v>83</v>
      </c>
      <c r="G18" s="57">
        <v>31.7</v>
      </c>
      <c r="H18" s="57">
        <v>8.6</v>
      </c>
      <c r="I18" s="57">
        <v>3.7</v>
      </c>
    </row>
    <row r="19" spans="1:9" x14ac:dyDescent="0.3">
      <c r="A19" s="2" t="s">
        <v>13</v>
      </c>
      <c r="B19" s="57">
        <v>0.4425</v>
      </c>
      <c r="C19" s="57">
        <v>1353.1566005176878</v>
      </c>
      <c r="D19" s="57">
        <v>2.7063132010353756</v>
      </c>
      <c r="E19" s="57">
        <v>1.18</v>
      </c>
      <c r="F19" s="57">
        <v>83.5</v>
      </c>
      <c r="G19" s="57">
        <v>27.3</v>
      </c>
      <c r="H19" s="57">
        <v>7.4</v>
      </c>
      <c r="I19" s="57">
        <v>4.2</v>
      </c>
    </row>
  </sheetData>
  <mergeCells count="19">
    <mergeCell ref="L10:L11"/>
    <mergeCell ref="M10:M11"/>
    <mergeCell ref="J10:J11"/>
    <mergeCell ref="K10:K11"/>
    <mergeCell ref="G10:G11"/>
    <mergeCell ref="H10:H11"/>
    <mergeCell ref="I10:I11"/>
    <mergeCell ref="B8:C8"/>
    <mergeCell ref="B7:C7"/>
    <mergeCell ref="D10:D11"/>
    <mergeCell ref="E10:E11"/>
    <mergeCell ref="F10:F11"/>
    <mergeCell ref="A10:A11"/>
    <mergeCell ref="A9:F9"/>
    <mergeCell ref="B3:C3"/>
    <mergeCell ref="B4:C4"/>
    <mergeCell ref="B5:C5"/>
    <mergeCell ref="B6:C6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C585-5E1C-4E56-A444-DC69A18F39DC}">
  <dimension ref="A1:AB38"/>
  <sheetViews>
    <sheetView topLeftCell="A12" workbookViewId="0">
      <selection activeCell="G9" sqref="G9"/>
    </sheetView>
  </sheetViews>
  <sheetFormatPr defaultRowHeight="14.4" x14ac:dyDescent="0.3"/>
  <cols>
    <col min="7" max="7" width="19" bestFit="1" customWidth="1"/>
    <col min="8" max="16" width="0" hidden="1" customWidth="1"/>
    <col min="18" max="19" width="0" hidden="1" customWidth="1"/>
    <col min="23" max="23" width="12" customWidth="1"/>
    <col min="25" max="26" width="11.5546875" bestFit="1" customWidth="1"/>
  </cols>
  <sheetData>
    <row r="1" spans="1:28" ht="21" x14ac:dyDescent="0.4">
      <c r="A1" s="29"/>
      <c r="B1" s="30"/>
      <c r="C1" s="30"/>
      <c r="D1" s="31"/>
    </row>
    <row r="2" spans="1:28" ht="21.6" thickBot="1" x14ac:dyDescent="0.45">
      <c r="A2" s="32"/>
      <c r="B2" s="33"/>
      <c r="C2" s="33"/>
      <c r="D2" s="34"/>
      <c r="T2" s="7" t="s">
        <v>38</v>
      </c>
      <c r="U2" s="27" t="s">
        <v>172</v>
      </c>
      <c r="V2" s="27"/>
      <c r="W2" s="7" t="s">
        <v>40</v>
      </c>
      <c r="X2" s="90" t="s">
        <v>149</v>
      </c>
      <c r="Y2" s="90"/>
      <c r="Z2" s="7" t="s">
        <v>42</v>
      </c>
      <c r="AA2" t="s">
        <v>43</v>
      </c>
    </row>
    <row r="3" spans="1:28" ht="18" x14ac:dyDescent="0.35">
      <c r="A3" s="79"/>
      <c r="B3" s="80"/>
      <c r="C3" s="80"/>
      <c r="D3" s="81"/>
      <c r="T3" s="7" t="s">
        <v>44</v>
      </c>
      <c r="U3" s="27" t="s">
        <v>173</v>
      </c>
      <c r="V3" s="27"/>
      <c r="W3" s="8" t="s">
        <v>46</v>
      </c>
      <c r="X3" s="91" t="s">
        <v>174</v>
      </c>
      <c r="Y3" s="91"/>
      <c r="Z3" s="7" t="s">
        <v>48</v>
      </c>
    </row>
    <row r="4" spans="1:28" ht="18" x14ac:dyDescent="0.35">
      <c r="A4" s="76"/>
      <c r="B4" s="77"/>
      <c r="C4" s="77"/>
      <c r="D4" s="78"/>
      <c r="T4" s="7" t="s">
        <v>49</v>
      </c>
      <c r="U4" s="27" t="s">
        <v>111</v>
      </c>
      <c r="V4" s="27"/>
      <c r="W4" s="8" t="s">
        <v>51</v>
      </c>
      <c r="X4" s="91" t="s">
        <v>175</v>
      </c>
      <c r="Y4" s="91"/>
      <c r="Z4" s="7" t="s">
        <v>53</v>
      </c>
      <c r="AA4" s="90" t="s">
        <v>176</v>
      </c>
      <c r="AB4" s="90"/>
    </row>
    <row r="5" spans="1:28" ht="18" x14ac:dyDescent="0.35">
      <c r="A5" s="76"/>
      <c r="B5" s="77"/>
      <c r="C5" s="77"/>
      <c r="D5" s="78"/>
      <c r="T5" s="7" t="s">
        <v>55</v>
      </c>
      <c r="U5" s="27" t="s">
        <v>177</v>
      </c>
      <c r="V5" s="27"/>
      <c r="W5" s="8" t="s">
        <v>57</v>
      </c>
      <c r="X5" s="91" t="s">
        <v>178</v>
      </c>
      <c r="Y5" s="91"/>
      <c r="Z5" s="7" t="s">
        <v>58</v>
      </c>
      <c r="AA5" t="s">
        <v>179</v>
      </c>
    </row>
    <row r="6" spans="1:28" ht="18" x14ac:dyDescent="0.35">
      <c r="A6" s="76"/>
      <c r="B6" s="77"/>
      <c r="C6" s="77"/>
      <c r="D6" s="78"/>
      <c r="T6" s="7" t="s">
        <v>60</v>
      </c>
      <c r="U6" s="26">
        <v>45793</v>
      </c>
      <c r="V6" s="26"/>
      <c r="W6" s="7" t="s">
        <v>61</v>
      </c>
      <c r="X6" s="90" t="s">
        <v>180</v>
      </c>
      <c r="Y6" s="90"/>
      <c r="Z6" s="7" t="s">
        <v>62</v>
      </c>
    </row>
    <row r="7" spans="1:28" ht="18" x14ac:dyDescent="0.35">
      <c r="A7" s="76"/>
      <c r="B7" s="77"/>
      <c r="C7" s="77"/>
      <c r="D7" s="78"/>
      <c r="T7" s="7" t="s">
        <v>63</v>
      </c>
      <c r="U7" s="26">
        <v>45931</v>
      </c>
      <c r="V7" s="26"/>
      <c r="W7" s="7" t="s">
        <v>64</v>
      </c>
      <c r="X7" s="90" t="s">
        <v>112</v>
      </c>
      <c r="Y7" s="90"/>
    </row>
    <row r="8" spans="1:28" ht="18" x14ac:dyDescent="0.35">
      <c r="A8" s="76"/>
      <c r="B8" s="77"/>
      <c r="C8" s="77"/>
      <c r="D8" s="78"/>
    </row>
    <row r="9" spans="1:28" x14ac:dyDescent="0.3">
      <c r="A9" s="69"/>
      <c r="B9" s="69"/>
      <c r="C9" s="69"/>
      <c r="D9" s="69"/>
    </row>
    <row r="10" spans="1:28" ht="18" x14ac:dyDescent="0.3">
      <c r="A10" s="16"/>
      <c r="B10" s="73"/>
      <c r="C10" s="74"/>
      <c r="D10" s="75"/>
    </row>
    <row r="11" spans="1:28" ht="18" x14ac:dyDescent="0.3">
      <c r="A11" s="11"/>
      <c r="B11" s="70"/>
      <c r="C11" s="71"/>
      <c r="D11" s="72"/>
    </row>
    <row r="12" spans="1:28" ht="18" x14ac:dyDescent="0.3">
      <c r="A12" s="11"/>
      <c r="B12" s="70"/>
      <c r="C12" s="71"/>
      <c r="D12" s="72"/>
      <c r="I12" s="18" t="s">
        <v>113</v>
      </c>
    </row>
    <row r="13" spans="1:28" ht="18" x14ac:dyDescent="0.3">
      <c r="A13" s="11"/>
      <c r="B13" s="70"/>
      <c r="C13" s="71"/>
      <c r="D13" s="72"/>
    </row>
    <row r="14" spans="1:28" ht="18" x14ac:dyDescent="0.3">
      <c r="A14" s="11"/>
      <c r="B14" s="70"/>
      <c r="C14" s="71"/>
      <c r="D14" s="72"/>
    </row>
    <row r="15" spans="1:28" ht="18" x14ac:dyDescent="0.3">
      <c r="A15" s="11"/>
      <c r="B15" s="70"/>
      <c r="C15" s="71"/>
      <c r="D15" s="72"/>
    </row>
    <row r="16" spans="1:28" ht="18" x14ac:dyDescent="0.3">
      <c r="A16" s="11"/>
      <c r="B16" s="70"/>
      <c r="C16" s="71"/>
      <c r="D16" s="72"/>
    </row>
    <row r="17" spans="1:26" ht="18" x14ac:dyDescent="0.3">
      <c r="A17" s="11"/>
      <c r="B17" s="70"/>
      <c r="C17" s="71"/>
      <c r="D17" s="72"/>
    </row>
    <row r="18" spans="1:26" ht="18" x14ac:dyDescent="0.3">
      <c r="A18" s="11"/>
      <c r="B18" s="70"/>
      <c r="C18" s="71"/>
      <c r="D18" s="72"/>
      <c r="E18" s="23"/>
    </row>
    <row r="19" spans="1:26" x14ac:dyDescent="0.3">
      <c r="A19" s="69"/>
      <c r="B19" s="69"/>
      <c r="C19" s="69"/>
      <c r="D19" s="69"/>
    </row>
    <row r="20" spans="1:26" ht="18" x14ac:dyDescent="0.35">
      <c r="A20" s="67"/>
      <c r="B20" s="68"/>
      <c r="C20" s="12"/>
      <c r="D20" s="12"/>
      <c r="F20" s="41" t="s">
        <v>66</v>
      </c>
      <c r="G20" s="41" t="s">
        <v>31</v>
      </c>
      <c r="H20" s="65" t="s">
        <v>67</v>
      </c>
      <c r="I20" s="65" t="s">
        <v>68</v>
      </c>
      <c r="J20" s="65" t="s">
        <v>69</v>
      </c>
      <c r="K20" s="65" t="s">
        <v>70</v>
      </c>
      <c r="L20" s="65" t="s">
        <v>71</v>
      </c>
      <c r="M20" s="49" t="s">
        <v>71</v>
      </c>
      <c r="N20" s="49" t="s">
        <v>72</v>
      </c>
      <c r="O20" s="49" t="s">
        <v>73</v>
      </c>
      <c r="P20" s="49" t="s">
        <v>74</v>
      </c>
      <c r="Q20" s="49" t="s">
        <v>6</v>
      </c>
      <c r="R20" s="49" t="s">
        <v>75</v>
      </c>
      <c r="S20" s="49" t="s">
        <v>76</v>
      </c>
      <c r="T20" s="66" t="s">
        <v>0</v>
      </c>
      <c r="U20" s="49" t="s">
        <v>77</v>
      </c>
      <c r="V20" s="49" t="s">
        <v>2</v>
      </c>
      <c r="W20" s="43" t="s">
        <v>3</v>
      </c>
      <c r="X20" s="43" t="s">
        <v>4</v>
      </c>
      <c r="Y20" s="50" t="s">
        <v>135</v>
      </c>
      <c r="Z20" s="51" t="s">
        <v>136</v>
      </c>
    </row>
    <row r="21" spans="1:26" ht="18" x14ac:dyDescent="0.35">
      <c r="A21" s="14"/>
      <c r="B21" s="15"/>
      <c r="C21" s="19"/>
      <c r="D21" s="19"/>
      <c r="F21" s="41"/>
      <c r="G21" s="41"/>
      <c r="H21" s="65" t="s">
        <v>78</v>
      </c>
      <c r="I21" s="65" t="s">
        <v>79</v>
      </c>
      <c r="J21" s="65" t="s">
        <v>80</v>
      </c>
      <c r="K21" s="65" t="s">
        <v>81</v>
      </c>
      <c r="L21" s="65" t="s">
        <v>82</v>
      </c>
      <c r="M21" s="65" t="s">
        <v>83</v>
      </c>
      <c r="N21" s="49" t="s">
        <v>84</v>
      </c>
      <c r="O21" s="49" t="s">
        <v>84</v>
      </c>
      <c r="P21" s="49" t="s">
        <v>85</v>
      </c>
      <c r="Q21" s="49" t="s">
        <v>86</v>
      </c>
      <c r="R21" s="65"/>
      <c r="S21" s="49"/>
      <c r="T21" s="49" t="s">
        <v>87</v>
      </c>
      <c r="U21" s="49"/>
      <c r="V21" s="49" t="s">
        <v>88</v>
      </c>
      <c r="W21" s="47"/>
      <c r="X21" s="47"/>
      <c r="Y21" s="50"/>
      <c r="Z21" s="51"/>
    </row>
    <row r="22" spans="1:26" ht="18" x14ac:dyDescent="0.35">
      <c r="A22" s="13"/>
      <c r="B22" s="11"/>
      <c r="C22" s="17"/>
      <c r="D22" s="17"/>
      <c r="F22" s="3">
        <v>1</v>
      </c>
      <c r="G22" s="36" t="s">
        <v>89</v>
      </c>
      <c r="H22" s="3">
        <v>1322</v>
      </c>
      <c r="I22" s="3">
        <v>228</v>
      </c>
      <c r="J22" s="3">
        <v>969</v>
      </c>
      <c r="K22" s="5">
        <v>0.42265840220385675</v>
      </c>
      <c r="L22" s="5">
        <v>3127.8214111129214</v>
      </c>
      <c r="M22" s="3">
        <v>204.6</v>
      </c>
      <c r="N22" s="3">
        <v>91.7</v>
      </c>
      <c r="O22" s="3"/>
      <c r="P22" s="4">
        <v>0.44819159335288372</v>
      </c>
      <c r="Q22" s="57">
        <v>1401.8632619699654</v>
      </c>
      <c r="R22" s="57">
        <v>2.8037265239399307</v>
      </c>
      <c r="S22" s="57"/>
      <c r="T22" s="58">
        <v>1.21</v>
      </c>
      <c r="U22" s="58">
        <v>85.9</v>
      </c>
      <c r="V22" s="58">
        <v>31.1</v>
      </c>
      <c r="W22" s="58">
        <v>4.5</v>
      </c>
      <c r="X22" s="58">
        <v>4</v>
      </c>
    </row>
    <row r="23" spans="1:26" ht="18" x14ac:dyDescent="0.35">
      <c r="A23" s="13"/>
      <c r="B23" s="11"/>
      <c r="C23" s="17"/>
      <c r="D23" s="17"/>
      <c r="F23" s="3">
        <v>2</v>
      </c>
      <c r="G23" s="36" t="s">
        <v>89</v>
      </c>
      <c r="H23" s="3">
        <v>1218</v>
      </c>
      <c r="I23" s="3">
        <v>228</v>
      </c>
      <c r="J23" s="3">
        <v>897</v>
      </c>
      <c r="K23" s="5">
        <v>0.39125344352617081</v>
      </c>
      <c r="L23" s="5">
        <v>3113.0716423164936</v>
      </c>
      <c r="M23" s="3">
        <v>200.5</v>
      </c>
      <c r="N23" s="3">
        <v>87.3</v>
      </c>
      <c r="O23" s="3"/>
      <c r="P23" s="4">
        <v>0.43541147132169572</v>
      </c>
      <c r="Q23" s="57">
        <v>1355.4671041108722</v>
      </c>
      <c r="R23" s="57">
        <v>2.7109342082217447</v>
      </c>
      <c r="S23" s="57"/>
      <c r="T23" s="58">
        <v>1.18</v>
      </c>
      <c r="U23" s="58">
        <v>84.2</v>
      </c>
      <c r="V23" s="58">
        <v>30.4</v>
      </c>
      <c r="W23" s="58">
        <v>5.2</v>
      </c>
      <c r="X23" s="58">
        <v>4</v>
      </c>
    </row>
    <row r="24" spans="1:26" ht="18" x14ac:dyDescent="0.35">
      <c r="A24" s="14"/>
      <c r="B24" s="15"/>
      <c r="C24" s="19"/>
      <c r="D24" s="19"/>
      <c r="F24" s="3">
        <v>1</v>
      </c>
      <c r="G24" s="36" t="s">
        <v>90</v>
      </c>
      <c r="H24" s="3">
        <v>1430</v>
      </c>
      <c r="I24" s="3">
        <v>228</v>
      </c>
      <c r="J24" s="3">
        <v>975</v>
      </c>
      <c r="K24" s="5">
        <v>0.42527548209366389</v>
      </c>
      <c r="L24" s="5">
        <v>3362.5263157894738</v>
      </c>
      <c r="M24" s="3">
        <v>201.3</v>
      </c>
      <c r="N24" s="3">
        <v>87.2</v>
      </c>
      <c r="O24" s="3"/>
      <c r="P24" s="4">
        <v>0.43318430203676106</v>
      </c>
      <c r="Q24" s="57">
        <v>1456.5936151855049</v>
      </c>
      <c r="R24" s="57">
        <v>2.9131872303710096</v>
      </c>
      <c r="S24" s="57"/>
      <c r="T24" s="58">
        <v>1.25</v>
      </c>
      <c r="U24" s="58">
        <v>85.2</v>
      </c>
      <c r="V24" s="58">
        <v>31.7</v>
      </c>
      <c r="W24" s="58">
        <v>5.6</v>
      </c>
      <c r="X24" s="58">
        <v>3.9</v>
      </c>
    </row>
    <row r="25" spans="1:26" ht="18" x14ac:dyDescent="0.35">
      <c r="A25" s="14"/>
      <c r="B25" s="15"/>
      <c r="C25" s="19"/>
      <c r="D25" s="19"/>
      <c r="F25" s="3">
        <v>2</v>
      </c>
      <c r="G25" s="36" t="s">
        <v>90</v>
      </c>
      <c r="H25" s="3">
        <v>1326</v>
      </c>
      <c r="I25" s="3">
        <v>228</v>
      </c>
      <c r="J25" s="3">
        <v>891</v>
      </c>
      <c r="K25" s="5">
        <v>0.38863636363636361</v>
      </c>
      <c r="L25" s="5">
        <v>3411.9298245614036</v>
      </c>
      <c r="M25" s="3">
        <v>203.2</v>
      </c>
      <c r="N25" s="3">
        <v>88.8</v>
      </c>
      <c r="O25" s="3"/>
      <c r="P25" s="4">
        <v>0.43700787401574803</v>
      </c>
      <c r="Q25" s="57">
        <v>1491.0401989225031</v>
      </c>
      <c r="R25" s="57">
        <v>2.9820803978450061</v>
      </c>
      <c r="S25" s="57"/>
      <c r="T25" s="58">
        <v>1.27</v>
      </c>
      <c r="U25" s="58">
        <v>87.5</v>
      </c>
      <c r="V25" s="58">
        <v>33.299999999999997</v>
      </c>
      <c r="W25" s="58">
        <v>5.8</v>
      </c>
      <c r="X25" s="58">
        <v>3.5</v>
      </c>
    </row>
    <row r="26" spans="1:26" ht="18" x14ac:dyDescent="0.35">
      <c r="A26" s="13"/>
      <c r="B26" s="11"/>
      <c r="C26" s="17"/>
      <c r="D26" s="17"/>
      <c r="F26" s="3">
        <v>1</v>
      </c>
      <c r="G26" s="36" t="s">
        <v>11</v>
      </c>
      <c r="H26" s="3">
        <v>1512</v>
      </c>
      <c r="I26" s="3">
        <v>228</v>
      </c>
      <c r="J26" s="3">
        <v>966</v>
      </c>
      <c r="K26" s="5">
        <v>0.42134986225895316</v>
      </c>
      <c r="L26" s="5">
        <v>3588.4668192219679</v>
      </c>
      <c r="M26" s="3"/>
      <c r="N26" s="3"/>
      <c r="O26" s="3"/>
      <c r="P26" s="4" t="e">
        <v>#DIV/0!</v>
      </c>
      <c r="Q26" s="57" t="s">
        <v>116</v>
      </c>
      <c r="R26" s="57" t="s">
        <v>116</v>
      </c>
      <c r="S26" s="57" t="s">
        <v>116</v>
      </c>
      <c r="T26" s="57" t="s">
        <v>116</v>
      </c>
      <c r="U26" s="57" t="s">
        <v>116</v>
      </c>
      <c r="V26" s="57" t="s">
        <v>116</v>
      </c>
      <c r="W26" s="57" t="s">
        <v>116</v>
      </c>
      <c r="X26" s="57" t="s">
        <v>116</v>
      </c>
    </row>
    <row r="27" spans="1:26" ht="18" x14ac:dyDescent="0.35">
      <c r="A27" s="13"/>
      <c r="B27" s="11"/>
      <c r="C27" s="17"/>
      <c r="D27" s="17"/>
      <c r="F27" s="3">
        <v>2</v>
      </c>
      <c r="G27" s="36" t="s">
        <v>11</v>
      </c>
      <c r="H27" s="3">
        <v>1270</v>
      </c>
      <c r="I27" s="3">
        <v>228</v>
      </c>
      <c r="J27" s="3">
        <v>885</v>
      </c>
      <c r="K27" s="5">
        <v>0.38601928374655647</v>
      </c>
      <c r="L27" s="5">
        <v>3289.9910793933986</v>
      </c>
      <c r="M27" s="3">
        <v>200.7</v>
      </c>
      <c r="N27" s="3">
        <v>91</v>
      </c>
      <c r="O27" s="3"/>
      <c r="P27" s="4">
        <v>0.4534130543099153</v>
      </c>
      <c r="Q27" s="57">
        <v>1491.7249039601359</v>
      </c>
      <c r="R27" s="57">
        <v>2.9834498079202718</v>
      </c>
      <c r="S27" s="57"/>
      <c r="T27" s="58">
        <v>1.21</v>
      </c>
      <c r="U27" s="58">
        <v>87.2</v>
      </c>
      <c r="V27" s="58">
        <v>33.6</v>
      </c>
      <c r="W27" s="58">
        <v>7.4</v>
      </c>
      <c r="X27" s="58">
        <v>3.8</v>
      </c>
    </row>
    <row r="28" spans="1:26" ht="18" x14ac:dyDescent="0.35">
      <c r="A28" s="14"/>
      <c r="B28" s="15"/>
      <c r="C28" s="19"/>
      <c r="D28" s="19"/>
      <c r="F28" s="3">
        <v>1</v>
      </c>
      <c r="G28" s="36" t="s">
        <v>9</v>
      </c>
      <c r="H28" s="3">
        <v>1432</v>
      </c>
      <c r="I28" s="3">
        <v>228</v>
      </c>
      <c r="J28" s="3">
        <v>963</v>
      </c>
      <c r="K28" s="5">
        <v>0.42004132231404961</v>
      </c>
      <c r="L28" s="5">
        <v>3409.1883915395965</v>
      </c>
      <c r="M28" s="3"/>
      <c r="N28" s="3"/>
      <c r="O28" s="3"/>
      <c r="P28" s="4" t="e">
        <v>#DIV/0!</v>
      </c>
      <c r="Q28" s="57" t="s">
        <v>116</v>
      </c>
      <c r="R28" s="57" t="s">
        <v>116</v>
      </c>
      <c r="S28" s="57" t="s">
        <v>116</v>
      </c>
      <c r="T28" s="57" t="s">
        <v>116</v>
      </c>
      <c r="U28" s="57" t="s">
        <v>116</v>
      </c>
      <c r="V28" s="57" t="s">
        <v>116</v>
      </c>
      <c r="W28" s="57" t="s">
        <v>116</v>
      </c>
      <c r="X28" s="57" t="s">
        <v>116</v>
      </c>
    </row>
    <row r="29" spans="1:26" ht="18" x14ac:dyDescent="0.35">
      <c r="A29" s="14"/>
      <c r="B29" s="15"/>
      <c r="C29" s="19"/>
      <c r="D29" s="19"/>
      <c r="F29" s="3">
        <v>2</v>
      </c>
      <c r="G29" s="36" t="s">
        <v>9</v>
      </c>
      <c r="H29" s="3">
        <v>1484</v>
      </c>
      <c r="I29" s="3">
        <v>228</v>
      </c>
      <c r="J29" s="3">
        <v>879</v>
      </c>
      <c r="K29" s="5">
        <v>0.38340220385674934</v>
      </c>
      <c r="L29" s="5">
        <v>3870.6089455721212</v>
      </c>
      <c r="M29" s="3">
        <v>200.1</v>
      </c>
      <c r="N29" s="3">
        <v>92.7</v>
      </c>
      <c r="O29" s="3"/>
      <c r="P29" s="4">
        <v>0.46326836581709147</v>
      </c>
      <c r="Q29" s="57">
        <v>1793.130680932212</v>
      </c>
      <c r="R29" s="57">
        <v>3.5862613618644241</v>
      </c>
      <c r="S29" s="57"/>
      <c r="T29" s="58">
        <v>1.21</v>
      </c>
      <c r="U29" s="58">
        <v>85.5</v>
      </c>
      <c r="V29" s="58">
        <v>30.6</v>
      </c>
      <c r="W29" s="58">
        <v>4.3</v>
      </c>
      <c r="X29" s="58">
        <v>4.4000000000000004</v>
      </c>
    </row>
    <row r="30" spans="1:26" ht="18" x14ac:dyDescent="0.35">
      <c r="A30" s="13"/>
      <c r="B30" s="11"/>
      <c r="C30" s="17"/>
      <c r="D30" s="17"/>
      <c r="F30" s="3">
        <v>1</v>
      </c>
      <c r="G30" s="36" t="s">
        <v>13</v>
      </c>
      <c r="H30" s="3">
        <v>1340</v>
      </c>
      <c r="I30" s="3">
        <v>228</v>
      </c>
      <c r="J30" s="3">
        <v>933</v>
      </c>
      <c r="K30" s="5">
        <v>0.40695592286501375</v>
      </c>
      <c r="L30" s="5">
        <v>3292.7398883059741</v>
      </c>
      <c r="M30" s="3">
        <v>201.6</v>
      </c>
      <c r="N30" s="3">
        <v>89.7</v>
      </c>
      <c r="O30" s="3"/>
      <c r="P30" s="4">
        <v>0.44494047619047622</v>
      </c>
      <c r="Q30" s="57">
        <v>1465.0732538742357</v>
      </c>
      <c r="R30" s="57">
        <v>2.9301465077484714</v>
      </c>
      <c r="S30" s="57"/>
      <c r="T30" s="58">
        <v>1.2</v>
      </c>
      <c r="U30" s="58">
        <v>83.8</v>
      </c>
      <c r="V30" s="58">
        <v>29.9</v>
      </c>
      <c r="W30" s="58">
        <v>5.7</v>
      </c>
      <c r="X30" s="58">
        <v>3.4</v>
      </c>
    </row>
    <row r="31" spans="1:26" ht="18" x14ac:dyDescent="0.35">
      <c r="A31" s="13"/>
      <c r="B31" s="11"/>
      <c r="C31" s="17"/>
      <c r="D31" s="17"/>
      <c r="F31" s="3">
        <v>2</v>
      </c>
      <c r="G31" s="36" t="s">
        <v>13</v>
      </c>
      <c r="H31" s="3">
        <v>1230</v>
      </c>
      <c r="I31" s="3">
        <v>228</v>
      </c>
      <c r="J31" s="3">
        <v>874</v>
      </c>
      <c r="K31" s="5">
        <v>0.38122130394857667</v>
      </c>
      <c r="L31" s="5">
        <v>3226.4723593881731</v>
      </c>
      <c r="M31" s="3">
        <v>203.2</v>
      </c>
      <c r="N31" s="3">
        <v>88.6</v>
      </c>
      <c r="O31" s="3"/>
      <c r="P31" s="4">
        <v>0.4360236220472441</v>
      </c>
      <c r="Q31" s="57">
        <v>1406.8181645757488</v>
      </c>
      <c r="R31" s="57">
        <v>2.8136363291514979</v>
      </c>
      <c r="S31" s="57"/>
      <c r="T31" s="58">
        <v>1.22</v>
      </c>
      <c r="U31" s="58">
        <v>85.9</v>
      </c>
      <c r="V31" s="58">
        <v>28.1</v>
      </c>
      <c r="W31" s="58">
        <v>7</v>
      </c>
      <c r="X31" s="58">
        <v>3.7</v>
      </c>
    </row>
    <row r="32" spans="1:26" ht="18" x14ac:dyDescent="0.35">
      <c r="A32" s="14"/>
      <c r="B32" s="15"/>
      <c r="C32" s="19"/>
      <c r="D32" s="19"/>
      <c r="F32" s="3">
        <v>1</v>
      </c>
      <c r="G32" s="36" t="s">
        <v>91</v>
      </c>
      <c r="H32" s="3">
        <v>1520</v>
      </c>
      <c r="I32" s="3">
        <v>228</v>
      </c>
      <c r="J32" s="3">
        <v>969</v>
      </c>
      <c r="K32" s="5">
        <v>0.42265840220385675</v>
      </c>
      <c r="L32" s="5">
        <v>3596.2848297213623</v>
      </c>
      <c r="M32" s="3">
        <v>203.5</v>
      </c>
      <c r="N32" s="3">
        <v>87.1</v>
      </c>
      <c r="O32" s="3"/>
      <c r="P32" s="4">
        <v>0.42800982800982801</v>
      </c>
      <c r="Q32" s="57">
        <v>1539.245251443394</v>
      </c>
      <c r="R32" s="57">
        <v>3.0784905028867877</v>
      </c>
      <c r="S32" s="57"/>
      <c r="T32" s="58">
        <v>1.2</v>
      </c>
      <c r="U32" s="58">
        <v>84.7</v>
      </c>
      <c r="V32" s="58">
        <v>29.7</v>
      </c>
      <c r="W32" s="58">
        <v>4.5999999999999996</v>
      </c>
      <c r="X32" s="58">
        <v>4.3</v>
      </c>
    </row>
    <row r="33" spans="1:24" ht="18" x14ac:dyDescent="0.35">
      <c r="A33" s="14"/>
      <c r="B33" s="15"/>
      <c r="C33" s="19"/>
      <c r="D33" s="19"/>
      <c r="F33" s="3">
        <v>2</v>
      </c>
      <c r="G33" s="36" t="s">
        <v>91</v>
      </c>
      <c r="H33" s="3">
        <v>1376</v>
      </c>
      <c r="I33" s="3">
        <v>228</v>
      </c>
      <c r="J33" s="3">
        <v>870</v>
      </c>
      <c r="K33" s="5">
        <v>0.37947658402203854</v>
      </c>
      <c r="L33" s="5">
        <v>3626.0471869328494</v>
      </c>
      <c r="M33" s="3">
        <v>204.2</v>
      </c>
      <c r="N33" s="3">
        <v>88.9</v>
      </c>
      <c r="O33" s="3"/>
      <c r="P33" s="4">
        <v>0.4353574926542606</v>
      </c>
      <c r="Q33" s="57">
        <v>1578.6268115491202</v>
      </c>
      <c r="R33" s="57">
        <v>3.1572536230982404</v>
      </c>
      <c r="S33" s="57"/>
      <c r="T33" s="58">
        <v>1.23</v>
      </c>
      <c r="U33" s="58">
        <v>86</v>
      </c>
      <c r="V33" s="58">
        <v>31</v>
      </c>
      <c r="W33" s="58">
        <v>4.3</v>
      </c>
      <c r="X33" s="58">
        <v>4.0999999999999996</v>
      </c>
    </row>
    <row r="34" spans="1:24" ht="18" x14ac:dyDescent="0.35">
      <c r="A34" s="13"/>
      <c r="B34" s="11"/>
      <c r="C34" s="17"/>
      <c r="D34" s="17"/>
      <c r="F34" s="3">
        <v>1</v>
      </c>
      <c r="G34" s="36" t="s">
        <v>132</v>
      </c>
      <c r="H34" s="3">
        <v>1010</v>
      </c>
      <c r="I34" s="3">
        <v>228</v>
      </c>
      <c r="J34" s="3">
        <v>774</v>
      </c>
      <c r="K34" s="5">
        <v>0.33760330578512399</v>
      </c>
      <c r="L34" s="5">
        <v>2991.6768665850673</v>
      </c>
      <c r="M34" s="3">
        <v>200.9</v>
      </c>
      <c r="N34" s="3">
        <v>93</v>
      </c>
      <c r="O34" s="3"/>
      <c r="P34" s="4">
        <v>0.46291687406669985</v>
      </c>
      <c r="Q34" s="57">
        <v>1384.8977032972189</v>
      </c>
      <c r="R34" s="57">
        <v>2.7697954065944379</v>
      </c>
      <c r="S34" s="57"/>
      <c r="T34" s="58">
        <v>1.18</v>
      </c>
      <c r="U34" s="58">
        <v>86.3</v>
      </c>
      <c r="V34" s="58">
        <v>35.6</v>
      </c>
      <c r="W34" s="58">
        <v>5.5</v>
      </c>
      <c r="X34" s="58">
        <v>4.5999999999999996</v>
      </c>
    </row>
    <row r="35" spans="1:24" ht="18" x14ac:dyDescent="0.35">
      <c r="A35" s="13"/>
      <c r="B35" s="11"/>
      <c r="C35" s="17"/>
      <c r="D35" s="17"/>
      <c r="F35" s="3">
        <v>2</v>
      </c>
      <c r="G35" s="36" t="s">
        <v>132</v>
      </c>
      <c r="H35" s="3">
        <v>906</v>
      </c>
      <c r="I35" s="3">
        <v>228</v>
      </c>
      <c r="J35" s="3">
        <v>765</v>
      </c>
      <c r="K35" s="5">
        <v>0.33367768595041325</v>
      </c>
      <c r="L35" s="5">
        <v>2715.1950464396282</v>
      </c>
      <c r="M35" s="3">
        <v>203</v>
      </c>
      <c r="N35" s="3">
        <v>94.1</v>
      </c>
      <c r="O35" s="3"/>
      <c r="P35" s="4">
        <v>0.46354679802955662</v>
      </c>
      <c r="Q35" s="57">
        <v>1258.6199698028029</v>
      </c>
      <c r="R35" s="57">
        <v>2.5172399396056058</v>
      </c>
      <c r="S35" s="57"/>
      <c r="T35" s="58">
        <v>1.2</v>
      </c>
      <c r="U35" s="58">
        <v>86.7</v>
      </c>
      <c r="V35" s="58">
        <v>35.1</v>
      </c>
      <c r="W35" s="58">
        <v>5.5</v>
      </c>
      <c r="X35" s="58">
        <v>4.7</v>
      </c>
    </row>
    <row r="36" spans="1:24" ht="18" x14ac:dyDescent="0.35">
      <c r="A36" s="14"/>
      <c r="B36" s="15"/>
      <c r="C36" s="19"/>
      <c r="D36" s="19"/>
      <c r="F36" s="3">
        <v>1</v>
      </c>
      <c r="G36" s="36" t="s">
        <v>131</v>
      </c>
      <c r="H36" s="3">
        <v>1130</v>
      </c>
      <c r="I36" s="3">
        <v>228</v>
      </c>
      <c r="J36" s="3">
        <v>774</v>
      </c>
      <c r="K36" s="5">
        <v>0.33760330578512399</v>
      </c>
      <c r="L36" s="5">
        <v>3347.1236230110158</v>
      </c>
      <c r="M36" s="3">
        <v>207.6</v>
      </c>
      <c r="N36" s="3">
        <v>90.8</v>
      </c>
      <c r="O36" s="3"/>
      <c r="P36" s="4">
        <v>0.43737957610789979</v>
      </c>
      <c r="Q36" s="57">
        <v>1463.9635114132959</v>
      </c>
      <c r="R36" s="57">
        <v>2.9279270228265917</v>
      </c>
      <c r="S36" s="57"/>
      <c r="T36" s="58">
        <v>1.23</v>
      </c>
      <c r="U36" s="58">
        <v>84.4</v>
      </c>
      <c r="V36" s="58">
        <v>36</v>
      </c>
      <c r="W36" s="58">
        <v>5.7</v>
      </c>
      <c r="X36" s="58">
        <v>4.3</v>
      </c>
    </row>
    <row r="37" spans="1:24" ht="15.6" x14ac:dyDescent="0.3">
      <c r="A37" s="20"/>
      <c r="F37" s="3">
        <v>2</v>
      </c>
      <c r="G37" s="36" t="s">
        <v>131</v>
      </c>
      <c r="H37" s="3">
        <v>874</v>
      </c>
      <c r="I37" s="3">
        <v>228</v>
      </c>
      <c r="J37" s="3">
        <v>765</v>
      </c>
      <c r="K37" s="5">
        <v>0.33367768595041325</v>
      </c>
      <c r="L37" s="5">
        <v>2619.2941176470586</v>
      </c>
      <c r="M37" s="3">
        <v>202.3</v>
      </c>
      <c r="N37" s="3">
        <v>88.7</v>
      </c>
      <c r="O37" s="3"/>
      <c r="P37" s="4">
        <v>0.43845773603559068</v>
      </c>
      <c r="Q37" s="57">
        <v>1148.4497688348695</v>
      </c>
      <c r="R37" s="57">
        <v>2.2968995376697388</v>
      </c>
      <c r="S37" s="57"/>
      <c r="T37" s="58">
        <v>1.24</v>
      </c>
      <c r="U37" s="58">
        <v>87.2</v>
      </c>
      <c r="V37" s="58">
        <v>34.4</v>
      </c>
      <c r="W37" s="58">
        <v>6.2</v>
      </c>
      <c r="X37" s="58">
        <v>4.3</v>
      </c>
    </row>
    <row r="38" spans="1:24" ht="15.6" x14ac:dyDescent="0.3">
      <c r="A38" s="22"/>
      <c r="B38" s="21"/>
      <c r="C38" s="10"/>
      <c r="D38" s="10"/>
      <c r="E38" s="10"/>
    </row>
  </sheetData>
  <mergeCells count="39">
    <mergeCell ref="U7:V7"/>
    <mergeCell ref="X7:Y7"/>
    <mergeCell ref="AA4:AB4"/>
    <mergeCell ref="U5:V5"/>
    <mergeCell ref="X5:Y5"/>
    <mergeCell ref="U6:V6"/>
    <mergeCell ref="X6:Y6"/>
    <mergeCell ref="U2:V2"/>
    <mergeCell ref="X2:Y2"/>
    <mergeCell ref="U3:V3"/>
    <mergeCell ref="X3:Y3"/>
    <mergeCell ref="U4:V4"/>
    <mergeCell ref="X4:Y4"/>
    <mergeCell ref="A20:B20"/>
    <mergeCell ref="A19:D19"/>
    <mergeCell ref="B18:D18"/>
    <mergeCell ref="B17:D17"/>
    <mergeCell ref="B16:D16"/>
    <mergeCell ref="Y20:Y21"/>
    <mergeCell ref="Z20:Z21"/>
    <mergeCell ref="W20:W21"/>
    <mergeCell ref="X20:X21"/>
    <mergeCell ref="B11:D11"/>
    <mergeCell ref="B12:D12"/>
    <mergeCell ref="B13:D13"/>
    <mergeCell ref="B14:D14"/>
    <mergeCell ref="B15:D15"/>
    <mergeCell ref="A6:D6"/>
    <mergeCell ref="A8:D8"/>
    <mergeCell ref="A9:D9"/>
    <mergeCell ref="A7:D7"/>
    <mergeCell ref="B10:D10"/>
    <mergeCell ref="A1:D1"/>
    <mergeCell ref="A2:D2"/>
    <mergeCell ref="A3:D3"/>
    <mergeCell ref="A4:D4"/>
    <mergeCell ref="A5:D5"/>
    <mergeCell ref="G20:G21"/>
    <mergeCell ref="F20:F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C5F1-A8F0-44CB-AD18-47DF4E7260C2}">
  <dimension ref="A1:M19"/>
  <sheetViews>
    <sheetView tabSelected="1" workbookViewId="0">
      <selection activeCell="P15" sqref="P15"/>
    </sheetView>
  </sheetViews>
  <sheetFormatPr defaultRowHeight="14.4" x14ac:dyDescent="0.3"/>
  <cols>
    <col min="1" max="1" width="14.33203125" customWidth="1"/>
    <col min="2" max="2" width="7.44140625" customWidth="1"/>
    <col min="3" max="3" width="8.33203125" customWidth="1"/>
    <col min="4" max="4" width="8.109375" customWidth="1"/>
    <col min="5" max="5" width="6.88671875" customWidth="1"/>
    <col min="6" max="7" width="6.6640625" customWidth="1"/>
    <col min="8" max="8" width="13.21875" customWidth="1"/>
    <col min="9" max="9" width="5.44140625" customWidth="1"/>
    <col min="10" max="10" width="4.6640625" customWidth="1"/>
    <col min="11" max="11" width="11.44140625" customWidth="1"/>
    <col min="12" max="12" width="11.77734375" customWidth="1"/>
    <col min="13" max="13" width="8.5546875" customWidth="1"/>
  </cols>
  <sheetData>
    <row r="1" spans="1:12" ht="17.399999999999999" x14ac:dyDescent="0.3">
      <c r="A1" s="28"/>
      <c r="B1" s="28"/>
      <c r="C1" s="28"/>
      <c r="D1" s="28"/>
      <c r="E1" s="28"/>
      <c r="F1" s="28"/>
    </row>
    <row r="2" spans="1:12" ht="15.6" x14ac:dyDescent="0.3">
      <c r="A2" s="6"/>
      <c r="B2" s="6"/>
      <c r="C2" s="6"/>
      <c r="D2" s="6"/>
      <c r="E2" s="6"/>
      <c r="F2" s="6"/>
    </row>
    <row r="3" spans="1:12" x14ac:dyDescent="0.3">
      <c r="A3" s="7" t="s">
        <v>38</v>
      </c>
      <c r="B3" s="27" t="s">
        <v>114</v>
      </c>
      <c r="C3" s="27"/>
      <c r="D3" s="7" t="s">
        <v>40</v>
      </c>
      <c r="E3" t="s">
        <v>115</v>
      </c>
      <c r="G3" s="7" t="s">
        <v>42</v>
      </c>
      <c r="H3" t="s">
        <v>116</v>
      </c>
    </row>
    <row r="4" spans="1:12" x14ac:dyDescent="0.3">
      <c r="A4" s="7" t="s">
        <v>44</v>
      </c>
      <c r="B4" s="27" t="s">
        <v>117</v>
      </c>
      <c r="C4" s="27"/>
      <c r="D4" s="8" t="s">
        <v>46</v>
      </c>
      <c r="E4" s="9" t="s">
        <v>118</v>
      </c>
      <c r="F4" s="9"/>
      <c r="G4" s="7" t="s">
        <v>48</v>
      </c>
    </row>
    <row r="5" spans="1:12" x14ac:dyDescent="0.3">
      <c r="A5" s="7" t="s">
        <v>49</v>
      </c>
      <c r="B5" s="27" t="s">
        <v>119</v>
      </c>
      <c r="C5" s="27"/>
      <c r="D5" s="8" t="s">
        <v>51</v>
      </c>
      <c r="E5" s="9" t="s">
        <v>120</v>
      </c>
      <c r="F5" s="9"/>
      <c r="G5" s="7" t="s">
        <v>53</v>
      </c>
      <c r="H5" t="s">
        <v>121</v>
      </c>
    </row>
    <row r="6" spans="1:12" x14ac:dyDescent="0.3">
      <c r="A6" s="7" t="s">
        <v>55</v>
      </c>
      <c r="B6" s="27" t="s">
        <v>56</v>
      </c>
      <c r="C6" s="27"/>
      <c r="D6" s="8" t="s">
        <v>57</v>
      </c>
      <c r="E6" s="9">
        <v>80</v>
      </c>
      <c r="F6" s="9"/>
      <c r="G6" s="7" t="s">
        <v>58</v>
      </c>
      <c r="H6" t="s">
        <v>122</v>
      </c>
    </row>
    <row r="7" spans="1:12" x14ac:dyDescent="0.3">
      <c r="A7" s="7" t="s">
        <v>60</v>
      </c>
      <c r="B7" s="26">
        <v>45793</v>
      </c>
      <c r="C7" s="26"/>
      <c r="D7" s="7" t="s">
        <v>61</v>
      </c>
      <c r="E7" s="1">
        <v>40000</v>
      </c>
      <c r="G7" s="7" t="s">
        <v>62</v>
      </c>
      <c r="H7" t="s">
        <v>123</v>
      </c>
    </row>
    <row r="8" spans="1:12" x14ac:dyDescent="0.3">
      <c r="A8" s="7" t="s">
        <v>63</v>
      </c>
      <c r="B8" s="26">
        <v>45931</v>
      </c>
      <c r="C8" s="26"/>
      <c r="D8" s="7" t="s">
        <v>64</v>
      </c>
      <c r="E8" t="s">
        <v>124</v>
      </c>
    </row>
    <row r="9" spans="1:12" x14ac:dyDescent="0.3">
      <c r="A9" s="25" t="s">
        <v>65</v>
      </c>
      <c r="B9" s="25"/>
      <c r="C9" s="25"/>
      <c r="D9" s="25"/>
      <c r="E9" s="25"/>
      <c r="F9" s="25"/>
    </row>
    <row r="10" spans="1:12" x14ac:dyDescent="0.3">
      <c r="A10" s="41" t="s">
        <v>31</v>
      </c>
      <c r="B10" s="42" t="s">
        <v>74</v>
      </c>
      <c r="C10" s="42" t="s">
        <v>6</v>
      </c>
      <c r="D10" s="43" t="s">
        <v>75</v>
      </c>
      <c r="E10" s="52" t="s">
        <v>0</v>
      </c>
      <c r="F10" s="43" t="s">
        <v>77</v>
      </c>
      <c r="G10" s="43" t="s">
        <v>1</v>
      </c>
      <c r="H10" s="49" t="s">
        <v>2</v>
      </c>
      <c r="I10" s="43" t="s">
        <v>3</v>
      </c>
      <c r="J10" s="43" t="s">
        <v>4</v>
      </c>
      <c r="K10" s="50" t="s">
        <v>135</v>
      </c>
      <c r="L10" s="51" t="s">
        <v>136</v>
      </c>
    </row>
    <row r="11" spans="1:12" x14ac:dyDescent="0.3">
      <c r="A11" s="41"/>
      <c r="B11" s="42" t="s">
        <v>85</v>
      </c>
      <c r="C11" s="42" t="s">
        <v>86</v>
      </c>
      <c r="D11" s="47"/>
      <c r="E11" s="64" t="s">
        <v>87</v>
      </c>
      <c r="F11" s="47"/>
      <c r="G11" s="47"/>
      <c r="H11" s="49" t="s">
        <v>88</v>
      </c>
      <c r="I11" s="47"/>
      <c r="J11" s="47"/>
      <c r="K11" s="50"/>
      <c r="L11" s="51"/>
    </row>
    <row r="12" spans="1:12" ht="15.6" x14ac:dyDescent="0.3">
      <c r="A12" s="82" t="s">
        <v>89</v>
      </c>
      <c r="B12" s="37">
        <v>0.45756097560975606</v>
      </c>
      <c r="C12" s="38">
        <v>1839.6524946735776</v>
      </c>
      <c r="D12" s="38">
        <v>3.6793049893471554</v>
      </c>
      <c r="E12" s="21">
        <v>1.17</v>
      </c>
      <c r="F12" s="21">
        <v>82.7</v>
      </c>
      <c r="G12" s="21">
        <v>7.9</v>
      </c>
      <c r="H12" s="21">
        <v>31.4</v>
      </c>
      <c r="I12" s="21">
        <v>4.9000000000000004</v>
      </c>
      <c r="J12" s="21">
        <v>4.3</v>
      </c>
    </row>
    <row r="13" spans="1:12" ht="15.6" x14ac:dyDescent="0.3">
      <c r="A13" s="82" t="s">
        <v>9</v>
      </c>
      <c r="B13" s="37">
        <v>0.46692797648211659</v>
      </c>
      <c r="C13" s="38">
        <v>2198.2695687822879</v>
      </c>
      <c r="D13" s="38">
        <v>4.3965391375645755</v>
      </c>
      <c r="E13" s="21">
        <v>1.19</v>
      </c>
      <c r="F13" s="21">
        <v>85.3</v>
      </c>
      <c r="G13" s="21">
        <v>6.7</v>
      </c>
      <c r="H13" s="21">
        <v>30.6</v>
      </c>
      <c r="I13" s="21">
        <v>5.4</v>
      </c>
      <c r="J13" s="21">
        <v>4.8</v>
      </c>
    </row>
    <row r="14" spans="1:12" ht="15.6" x14ac:dyDescent="0.3">
      <c r="A14" s="82" t="s">
        <v>90</v>
      </c>
      <c r="B14" s="37">
        <v>0.44829292429490347</v>
      </c>
      <c r="C14" s="38">
        <v>2024.025184401456</v>
      </c>
      <c r="D14" s="38">
        <v>4.0480503688029117</v>
      </c>
      <c r="E14" s="21">
        <v>1.24</v>
      </c>
      <c r="F14" s="21">
        <v>84.7</v>
      </c>
      <c r="G14" s="21">
        <v>7.5</v>
      </c>
      <c r="H14" s="21">
        <v>31</v>
      </c>
      <c r="I14" s="21">
        <v>6.7</v>
      </c>
      <c r="J14" s="21">
        <v>4.0999999999999996</v>
      </c>
    </row>
    <row r="15" spans="1:12" ht="15.6" x14ac:dyDescent="0.3">
      <c r="A15" s="82" t="s">
        <v>91</v>
      </c>
      <c r="B15" s="37">
        <v>0.43358024691358021</v>
      </c>
      <c r="C15" s="38">
        <v>1978.0367588177373</v>
      </c>
      <c r="D15" s="38">
        <v>3.9560735176354749</v>
      </c>
      <c r="E15" s="21">
        <v>1.25</v>
      </c>
      <c r="F15" s="21">
        <v>84.8</v>
      </c>
      <c r="G15" s="21">
        <v>6.2</v>
      </c>
      <c r="H15" s="21">
        <v>31.3</v>
      </c>
      <c r="I15" s="21">
        <v>4.9000000000000004</v>
      </c>
      <c r="J15" s="21">
        <v>4.4000000000000004</v>
      </c>
    </row>
    <row r="16" spans="1:12" ht="15.6" x14ac:dyDescent="0.3">
      <c r="A16" s="83" t="s">
        <v>130</v>
      </c>
      <c r="B16" s="37">
        <v>0.47418073485600792</v>
      </c>
      <c r="C16" s="38">
        <v>2391.5599497129119</v>
      </c>
      <c r="D16" s="38">
        <v>4.7831198994258237</v>
      </c>
      <c r="E16" s="21">
        <v>1.18</v>
      </c>
      <c r="F16" s="21">
        <v>85.1</v>
      </c>
      <c r="G16" s="21">
        <v>7.6</v>
      </c>
      <c r="H16" s="21">
        <v>34.700000000000003</v>
      </c>
      <c r="I16" s="21">
        <v>6.1</v>
      </c>
      <c r="J16" s="21">
        <v>4.5999999999999996</v>
      </c>
    </row>
    <row r="17" spans="1:10" ht="15.6" x14ac:dyDescent="0.3">
      <c r="A17" s="83" t="s">
        <v>131</v>
      </c>
      <c r="B17" s="37">
        <v>0.46912350597609559</v>
      </c>
      <c r="C17" s="38">
        <v>2203.4150777149625</v>
      </c>
      <c r="D17" s="38">
        <v>4.4068301554299252</v>
      </c>
      <c r="E17" s="21">
        <v>1.25</v>
      </c>
      <c r="F17" s="21">
        <v>84.8</v>
      </c>
      <c r="G17" s="21">
        <v>7.4</v>
      </c>
      <c r="H17" s="21">
        <v>34.1</v>
      </c>
      <c r="I17" s="21">
        <v>6.5</v>
      </c>
      <c r="J17" s="21">
        <v>3.9</v>
      </c>
    </row>
    <row r="18" spans="1:10" ht="15.6" x14ac:dyDescent="0.3">
      <c r="A18" s="82" t="s">
        <v>11</v>
      </c>
      <c r="B18" s="37">
        <v>0.46557534906114595</v>
      </c>
      <c r="C18" s="38">
        <v>2088.9040551890889</v>
      </c>
      <c r="D18" s="38">
        <v>4.1778081103781775</v>
      </c>
      <c r="E18" s="21">
        <v>1.18</v>
      </c>
      <c r="F18" s="21">
        <v>83.8</v>
      </c>
      <c r="G18" s="21">
        <v>8.4</v>
      </c>
      <c r="H18" s="21">
        <v>31.8</v>
      </c>
      <c r="I18" s="21">
        <v>7.1</v>
      </c>
      <c r="J18" s="21">
        <v>4.2</v>
      </c>
    </row>
    <row r="19" spans="1:10" x14ac:dyDescent="0.3">
      <c r="A19" s="82" t="s">
        <v>13</v>
      </c>
      <c r="B19" s="37">
        <v>0.47121432027092408</v>
      </c>
      <c r="C19" s="38">
        <v>1815.4750648015611</v>
      </c>
      <c r="D19" s="38">
        <v>3.6309501296031224</v>
      </c>
      <c r="E19" s="21">
        <v>1.1499999999999999</v>
      </c>
      <c r="F19" s="21">
        <v>81.8</v>
      </c>
      <c r="G19" s="21">
        <v>9.6</v>
      </c>
      <c r="H19" s="21">
        <v>26.3</v>
      </c>
      <c r="I19" s="21">
        <v>7.2</v>
      </c>
      <c r="J19" s="21">
        <v>4.2</v>
      </c>
    </row>
  </sheetData>
  <mergeCells count="16">
    <mergeCell ref="K10:K11"/>
    <mergeCell ref="L10:L11"/>
    <mergeCell ref="G10:G11"/>
    <mergeCell ref="I10:I11"/>
    <mergeCell ref="J10:J11"/>
    <mergeCell ref="B3:C3"/>
    <mergeCell ref="B4:C4"/>
    <mergeCell ref="B5:C5"/>
    <mergeCell ref="B6:C6"/>
    <mergeCell ref="A1:F1"/>
    <mergeCell ref="A10:A11"/>
    <mergeCell ref="A9:F9"/>
    <mergeCell ref="B7:C7"/>
    <mergeCell ref="B8:C8"/>
    <mergeCell ref="D10:D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All</vt:lpstr>
      <vt:lpstr>Avoyelles</vt:lpstr>
      <vt:lpstr>Franklin</vt:lpstr>
      <vt:lpstr>ners</vt:lpstr>
      <vt:lpstr>Point Coupee</vt:lpstr>
      <vt:lpstr>Rapides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Kerns, Shelly</dc:creator>
  <cp:lastModifiedBy>Kerns, Shelly</cp:lastModifiedBy>
  <cp:lastPrinted>2025-12-08T21:21:46Z</cp:lastPrinted>
  <dcterms:created xsi:type="dcterms:W3CDTF">2025-12-03T02:03:07Z</dcterms:created>
  <dcterms:modified xsi:type="dcterms:W3CDTF">2026-02-09T15:27:49Z</dcterms:modified>
</cp:coreProperties>
</file>